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d.docs.live.net/cd94a9b5380d8417/Tiedostot/_25_BRSI/08_Lomakkeet/"/>
    </mc:Choice>
  </mc:AlternateContent>
  <xr:revisionPtr revIDLastSave="184" documentId="8_{B028BAC6-630D-459C-8C21-694D965BD826}" xr6:coauthVersionLast="47" xr6:coauthVersionMax="47" xr10:uidLastSave="{016F6042-3F8A-4E1C-9580-87AB72531A6E}"/>
  <bookViews>
    <workbookView xWindow="-110" yWindow="-110" windowWidth="19420" windowHeight="10300" xr2:uid="{8071EBAD-5EB9-4014-B6BB-C5A18127EA0D}"/>
  </bookViews>
  <sheets>
    <sheet name="Tau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1" l="1"/>
  <c r="E21" i="1"/>
  <c r="J21" i="1"/>
  <c r="J20" i="1"/>
  <c r="J19" i="1"/>
  <c r="E22" i="1"/>
  <c r="E19" i="1" l="1"/>
  <c r="Z31" i="1"/>
  <c r="Y31" i="1"/>
  <c r="R31" i="1"/>
  <c r="Q31" i="1"/>
  <c r="O16" i="1" l="1"/>
  <c r="AB31" i="1" l="1"/>
  <c r="AD31" i="1"/>
  <c r="AC31" i="1"/>
  <c r="V31" i="1"/>
  <c r="U31" i="1"/>
  <c r="X31" i="1" l="1"/>
  <c r="W31" i="1"/>
  <c r="T31" i="1"/>
  <c r="S31" i="1"/>
  <c r="P31" i="1"/>
  <c r="O31" i="1"/>
  <c r="N31" i="1"/>
  <c r="M31" i="1"/>
  <c r="F66" i="1"/>
  <c r="E18" i="1"/>
  <c r="E31" i="1"/>
  <c r="H31" i="1"/>
  <c r="L31" i="1"/>
  <c r="K31" i="1"/>
  <c r="J31" i="1"/>
  <c r="I31" i="1"/>
  <c r="E20" i="1"/>
  <c r="O1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mikko taussi</author>
  </authors>
  <commentList>
    <comment ref="I25" authorId="0" shapeId="0" xr:uid="{EBDE98AB-0521-475F-B159-9347FDF81571}">
      <text>
        <r>
          <rPr>
            <b/>
            <sz val="9"/>
            <color indexed="81"/>
            <rFont val="Tahoma"/>
            <family val="2"/>
          </rPr>
          <t>mikko taussi:</t>
        </r>
        <r>
          <rPr>
            <sz val="9"/>
            <color indexed="81"/>
            <rFont val="Tahoma"/>
            <family val="2"/>
          </rPr>
          <t xml:space="preserve">
BIG BORE PISTOL REVOLER</t>
        </r>
      </text>
    </comment>
    <comment ref="J25" authorId="0" shapeId="0" xr:uid="{AE0D7ED8-9009-4494-93BC-7982E0798645}">
      <text>
        <r>
          <rPr>
            <b/>
            <sz val="9"/>
            <color indexed="81"/>
            <rFont val="Tahoma"/>
            <family val="2"/>
          </rPr>
          <t>mikko taussi:</t>
        </r>
        <r>
          <rPr>
            <sz val="9"/>
            <color indexed="81"/>
            <rFont val="Tahoma"/>
            <family val="2"/>
          </rPr>
          <t xml:space="preserve">
BIG BORE PISTOL PRODUCTION</t>
        </r>
      </text>
    </comment>
    <comment ref="K25" authorId="0" shapeId="0" xr:uid="{798B750F-A159-4B2F-90B8-65E0B99344D8}">
      <text>
        <r>
          <rPr>
            <b/>
            <sz val="9"/>
            <color indexed="81"/>
            <rFont val="Tahoma"/>
            <family val="2"/>
          </rPr>
          <t>mikko taussi:</t>
        </r>
        <r>
          <rPr>
            <sz val="9"/>
            <color indexed="81"/>
            <rFont val="Tahoma"/>
            <family val="2"/>
          </rPr>
          <t xml:space="preserve">
BIG BORE PISTOL STANDING</t>
        </r>
      </text>
    </comment>
    <comment ref="L25" authorId="0" shapeId="0" xr:uid="{FFC00674-0636-41F9-99A3-ABB992626DA8}">
      <text>
        <r>
          <rPr>
            <b/>
            <sz val="9"/>
            <color indexed="81"/>
            <rFont val="Tahoma"/>
            <family val="2"/>
          </rPr>
          <t>mikko taussi:</t>
        </r>
        <r>
          <rPr>
            <sz val="9"/>
            <color indexed="81"/>
            <rFont val="Tahoma"/>
            <family val="2"/>
          </rPr>
          <t xml:space="preserve">
BIG BORE PISTOL UNLIMITED</t>
        </r>
      </text>
    </comment>
    <comment ref="M25" authorId="0" shapeId="0" xr:uid="{FE5D134C-43D3-46C9-9458-A7392A8660BC}">
      <text>
        <r>
          <rPr>
            <b/>
            <sz val="9"/>
            <color indexed="81"/>
            <rFont val="Tahoma"/>
            <family val="2"/>
          </rPr>
          <t>mikko taussi:</t>
        </r>
        <r>
          <rPr>
            <sz val="9"/>
            <color indexed="81"/>
            <rFont val="Tahoma"/>
            <family val="2"/>
          </rPr>
          <t xml:space="preserve">
SMALL BORE PISTOL REVOLVER</t>
        </r>
      </text>
    </comment>
    <comment ref="N25" authorId="0" shapeId="0" xr:uid="{D386CAB5-2322-4700-9604-11405510B42A}">
      <text>
        <r>
          <rPr>
            <b/>
            <sz val="9"/>
            <color indexed="81"/>
            <rFont val="Tahoma"/>
            <family val="2"/>
          </rPr>
          <t>mikko taussi:</t>
        </r>
        <r>
          <rPr>
            <sz val="9"/>
            <color indexed="81"/>
            <rFont val="Tahoma"/>
            <family val="2"/>
          </rPr>
          <t xml:space="preserve">
SMALL BORE PISTOL PRODUCTION</t>
        </r>
      </text>
    </comment>
    <comment ref="O25" authorId="0" shapeId="0" xr:uid="{FEEFA1D1-1424-4D16-A307-F59147D68660}">
      <text>
        <r>
          <rPr>
            <b/>
            <sz val="9"/>
            <color indexed="81"/>
            <rFont val="Tahoma"/>
            <family val="2"/>
          </rPr>
          <t>mikko taussi:</t>
        </r>
        <r>
          <rPr>
            <sz val="9"/>
            <color indexed="81"/>
            <rFont val="Tahoma"/>
            <family val="2"/>
          </rPr>
          <t xml:space="preserve">
SMALL BORE PISTOL STANDING</t>
        </r>
      </text>
    </comment>
    <comment ref="P25" authorId="0" shapeId="0" xr:uid="{38382FDB-EEC3-46D5-A229-E1C7D0F8C554}">
      <text>
        <r>
          <rPr>
            <b/>
            <sz val="9"/>
            <color indexed="81"/>
            <rFont val="Tahoma"/>
            <family val="2"/>
          </rPr>
          <t>mikko taussi:</t>
        </r>
        <r>
          <rPr>
            <sz val="9"/>
            <color indexed="81"/>
            <rFont val="Tahoma"/>
            <family val="2"/>
          </rPr>
          <t xml:space="preserve">
SMALL BORE PISTOL UNLIMITED</t>
        </r>
      </text>
    </comment>
    <comment ref="Q25" authorId="0" shapeId="0" xr:uid="{B86A2901-17DF-41C4-9CED-98DE23BA45D6}">
      <text>
        <r>
          <rPr>
            <b/>
            <sz val="9"/>
            <color indexed="81"/>
            <rFont val="Tahoma"/>
            <family val="2"/>
          </rPr>
          <t>mikko taussi:</t>
        </r>
        <r>
          <rPr>
            <sz val="9"/>
            <color indexed="81"/>
            <rFont val="Tahoma"/>
            <family val="2"/>
          </rPr>
          <t xml:space="preserve">
FIELD PISTOL PRODUCTION</t>
        </r>
      </text>
    </comment>
    <comment ref="R25" authorId="0" shapeId="0" xr:uid="{57E12E90-4BA8-42ED-83DC-7B3CA4E695D6}">
      <text>
        <r>
          <rPr>
            <b/>
            <sz val="9"/>
            <color indexed="81"/>
            <rFont val="Tahoma"/>
            <family val="2"/>
          </rPr>
          <t>mikko taussi:</t>
        </r>
        <r>
          <rPr>
            <sz val="9"/>
            <color indexed="81"/>
            <rFont val="Tahoma"/>
            <family val="2"/>
          </rPr>
          <t xml:space="preserve">
FIELD PISTOL ANY SIGHTS</t>
        </r>
      </text>
    </comment>
    <comment ref="S25" authorId="0" shapeId="0" xr:uid="{438A0C72-83D8-4162-ACC7-B8DE6305E952}">
      <text>
        <r>
          <rPr>
            <b/>
            <sz val="9"/>
            <color indexed="81"/>
            <rFont val="Tahoma"/>
            <family val="2"/>
          </rPr>
          <t>mikko taussi:</t>
        </r>
        <r>
          <rPr>
            <sz val="9"/>
            <color indexed="81"/>
            <rFont val="Tahoma"/>
            <family val="2"/>
          </rPr>
          <t xml:space="preserve">
BIG BORE RIFLE SILHOUETTE</t>
        </r>
      </text>
    </comment>
    <comment ref="T25" authorId="0" shapeId="0" xr:uid="{1B00FB2E-7BED-49E3-83AF-A4CCB2F48E69}">
      <text>
        <r>
          <rPr>
            <b/>
            <sz val="9"/>
            <color indexed="81"/>
            <rFont val="Tahoma"/>
            <family val="2"/>
          </rPr>
          <t>mikko taussi:</t>
        </r>
        <r>
          <rPr>
            <sz val="9"/>
            <color indexed="81"/>
            <rFont val="Tahoma"/>
            <family val="2"/>
          </rPr>
          <t xml:space="preserve">
BIG BORE SILHOUETTE HUNTING</t>
        </r>
      </text>
    </comment>
    <comment ref="U25" authorId="0" shapeId="0" xr:uid="{081D2A54-DAD5-4F8C-BCC2-D0AA68951A8C}">
      <text>
        <r>
          <rPr>
            <b/>
            <sz val="9"/>
            <color indexed="81"/>
            <rFont val="Tahoma"/>
            <family val="2"/>
          </rPr>
          <t>mikko taussi:</t>
        </r>
        <r>
          <rPr>
            <sz val="9"/>
            <color indexed="81"/>
            <rFont val="Tahoma"/>
            <family val="2"/>
          </rPr>
          <t xml:space="preserve">
SMALL BORE RIFLE SILHOUETTE</t>
        </r>
      </text>
    </comment>
    <comment ref="V25" authorId="0" shapeId="0" xr:uid="{AC4D491A-1FDE-4D08-8B0F-62D7E61EF5C7}">
      <text>
        <r>
          <rPr>
            <b/>
            <sz val="9"/>
            <color indexed="81"/>
            <rFont val="Tahoma"/>
            <family val="2"/>
          </rPr>
          <t>mikko taussi:</t>
        </r>
        <r>
          <rPr>
            <sz val="9"/>
            <color indexed="81"/>
            <rFont val="Tahoma"/>
            <family val="2"/>
          </rPr>
          <t xml:space="preserve">
SMALL BORE RIFLE LIGHT</t>
        </r>
      </text>
    </comment>
    <comment ref="W25" authorId="0" shapeId="0" xr:uid="{D6BB3396-70C1-43E0-A37D-224248099FD9}">
      <text>
        <r>
          <rPr>
            <b/>
            <sz val="9"/>
            <color indexed="81"/>
            <rFont val="Tahoma"/>
            <family val="2"/>
          </rPr>
          <t>mikko taussi:</t>
        </r>
        <r>
          <rPr>
            <sz val="9"/>
            <color indexed="81"/>
            <rFont val="Tahoma"/>
            <family val="2"/>
          </rPr>
          <t xml:space="preserve">
SMALL BORE RIFLE SILHOUETTE OPEN SIGHT</t>
        </r>
      </text>
    </comment>
    <comment ref="X25" authorId="0" shapeId="0" xr:uid="{C01EE041-81E6-4A10-92B1-E3AB41DC01E0}">
      <text>
        <r>
          <rPr>
            <b/>
            <sz val="9"/>
            <color indexed="81"/>
            <rFont val="Tahoma"/>
            <family val="2"/>
          </rPr>
          <t>mikko taussi:</t>
        </r>
        <r>
          <rPr>
            <sz val="9"/>
            <color indexed="81"/>
            <rFont val="Tahoma"/>
            <family val="2"/>
          </rPr>
          <t xml:space="preserve">
SMALL BORE RIFLE LIGHT OPEN SIGHT</t>
        </r>
      </text>
    </comment>
    <comment ref="Y25" authorId="0" shapeId="0" xr:uid="{B3ABCE33-B5CC-46EB-A5AE-3ED335C78CD3}">
      <text>
        <r>
          <rPr>
            <b/>
            <sz val="9"/>
            <color indexed="81"/>
            <rFont val="Tahoma"/>
            <family val="2"/>
          </rPr>
          <t>mikko taussi:</t>
        </r>
        <r>
          <rPr>
            <sz val="9"/>
            <color indexed="81"/>
            <rFont val="Tahoma"/>
            <family val="2"/>
          </rPr>
          <t xml:space="preserve">
AIR RIFLE</t>
        </r>
      </text>
    </comment>
    <comment ref="Z25" authorId="0" shapeId="0" xr:uid="{0DE5FACF-9FDA-4F1B-B268-A7764C37CF0B}">
      <text>
        <r>
          <rPr>
            <b/>
            <sz val="9"/>
            <color indexed="81"/>
            <rFont val="Tahoma"/>
            <family val="2"/>
          </rPr>
          <t>mikko taussi:</t>
        </r>
        <r>
          <rPr>
            <sz val="9"/>
            <color indexed="81"/>
            <rFont val="Tahoma"/>
            <family val="2"/>
          </rPr>
          <t xml:space="preserve">
AIR PISTOL</t>
        </r>
      </text>
    </comment>
  </commentList>
</comments>
</file>

<file path=xl/sharedStrings.xml><?xml version="1.0" encoding="utf-8"?>
<sst xmlns="http://schemas.openxmlformats.org/spreadsheetml/2006/main" count="133" uniqueCount="108">
  <si>
    <t>NATION</t>
  </si>
  <si>
    <t>SURNAME</t>
  </si>
  <si>
    <t>First name</t>
  </si>
  <si>
    <t>JUNIOR</t>
  </si>
  <si>
    <t>CODE</t>
  </si>
  <si>
    <t>Ruutikangas Shooting Center</t>
  </si>
  <si>
    <t>Country</t>
  </si>
  <si>
    <t>Contact person</t>
  </si>
  <si>
    <t>Country code</t>
  </si>
  <si>
    <t>Email address</t>
  </si>
  <si>
    <t>FINNISH SHOOTING SPORT FEDERATION</t>
  </si>
  <si>
    <t xml:space="preserve">Finnish Shooting Sport Federation </t>
  </si>
  <si>
    <t>Name of bank: Nordea</t>
  </si>
  <si>
    <t>IBAN: FI41 1328 3000 0421 57</t>
  </si>
  <si>
    <t>BIC/SWIFT: NDEAFIHH</t>
  </si>
  <si>
    <t>FINLAND</t>
  </si>
  <si>
    <t>FIN</t>
  </si>
  <si>
    <t>Matti</t>
  </si>
  <si>
    <t>Athlete</t>
  </si>
  <si>
    <t>Timo</t>
  </si>
  <si>
    <t>Juha</t>
  </si>
  <si>
    <t>Coach</t>
  </si>
  <si>
    <t>KORHONEN</t>
  </si>
  <si>
    <t>MÄKINEN</t>
  </si>
  <si>
    <t>NIEMINEN</t>
  </si>
  <si>
    <t>VIRTANEN Timo</t>
  </si>
  <si>
    <t>Support</t>
  </si>
  <si>
    <t>F.ex</t>
  </si>
  <si>
    <t>INDIVIDUALS</t>
  </si>
  <si>
    <t>TOTAL INDIVIDUAL ENTRIES</t>
  </si>
  <si>
    <t>TOTAL TEAM ENTRIES</t>
  </si>
  <si>
    <t>TOTAL PERSONS IN TEAM</t>
  </si>
  <si>
    <t>TRANSPORTATION FEE</t>
  </si>
  <si>
    <t>CLOSING DINNER</t>
  </si>
  <si>
    <t>DISCIPLINES</t>
  </si>
  <si>
    <t>NAMES</t>
  </si>
  <si>
    <t>EXTRA ACTIVITIES</t>
  </si>
  <si>
    <t>X</t>
  </si>
  <si>
    <t>PRIMARY FINAL ENTRY</t>
  </si>
  <si>
    <t>SUPPLEMENTARY FINAL ENTRY</t>
  </si>
  <si>
    <t>TOTAL ATHLETES IN TEAM</t>
  </si>
  <si>
    <t>TOTAL JUNIORS IN TEAM</t>
  </si>
  <si>
    <t>TOTAL PAYMENT, EURO:</t>
  </si>
  <si>
    <t>VIRTANEN</t>
  </si>
  <si>
    <t>KORHONEN Matti</t>
  </si>
  <si>
    <t>FINAL ENTRY (ENTRY-BY-NAMES) MUST BE SEND TO</t>
  </si>
  <si>
    <t>REFERENCE:</t>
  </si>
  <si>
    <t>TRANSPORTATION FEE, euro</t>
  </si>
  <si>
    <t>CLOSING DINNER FEE, euro</t>
  </si>
  <si>
    <t>TEAM ENTRY FEES, euro</t>
  </si>
  <si>
    <t>INDIVIDUAL ENTRY FEES, euro</t>
  </si>
  <si>
    <t>Please read instructions in the end of this form</t>
  </si>
  <si>
    <t>Fees</t>
  </si>
  <si>
    <t>Individual entry per discipline, euro</t>
  </si>
  <si>
    <t>Team entry per discipline, euro</t>
  </si>
  <si>
    <t>Transportation per person, euro</t>
  </si>
  <si>
    <t>Closing dinner per person, euro</t>
  </si>
  <si>
    <t>GUIDE:</t>
  </si>
  <si>
    <t>For media accreditation, visit ECH2025.FI and REGISTRATION.</t>
  </si>
  <si>
    <t>Phone number (international)</t>
  </si>
  <si>
    <t>AETSM EUROPEAN SILHOUETTE CHAMPIONSHIP AND  WORLD CUP 2025</t>
  </si>
  <si>
    <t>Liminka &amp; Lumijoki (FIN-EU) 11.-22.8.2025</t>
  </si>
  <si>
    <t>BBPR</t>
  </si>
  <si>
    <t>BBPP</t>
  </si>
  <si>
    <t>BBPS</t>
  </si>
  <si>
    <t>BBPU</t>
  </si>
  <si>
    <t>BBRS</t>
  </si>
  <si>
    <t>BBRH</t>
  </si>
  <si>
    <t>SBPP</t>
  </si>
  <si>
    <t>SBPS</t>
  </si>
  <si>
    <t>SBPU</t>
  </si>
  <si>
    <t>FPP</t>
  </si>
  <si>
    <t>FPAS</t>
  </si>
  <si>
    <t>SBRS</t>
  </si>
  <si>
    <t>SBRL</t>
  </si>
  <si>
    <t>AR</t>
  </si>
  <si>
    <t>AP</t>
  </si>
  <si>
    <t>SBPR</t>
  </si>
  <si>
    <t>LOC@ECH2025.FI    LATEST 30.4.2025</t>
  </si>
  <si>
    <t>BIG BORE PISTOL</t>
  </si>
  <si>
    <t>SMALL BORE PISTOL</t>
  </si>
  <si>
    <t>FIELD PISTOL</t>
  </si>
  <si>
    <t>BIG BORE RIFLE</t>
  </si>
  <si>
    <t>SMALL BORE RIFLE</t>
  </si>
  <si>
    <t>STANDING</t>
  </si>
  <si>
    <t>TEAM ENTRIES FOR AGGREGATES</t>
  </si>
  <si>
    <t>Pekka</t>
  </si>
  <si>
    <t>SBRS OS</t>
  </si>
  <si>
    <t>SBRL OS</t>
  </si>
  <si>
    <t>ALL  PAYMENTS  BEFORE   6.5.2025</t>
  </si>
  <si>
    <t>SPOTTER / SHARED FIREARM</t>
  </si>
  <si>
    <t>INT</t>
  </si>
  <si>
    <t>A</t>
  </si>
  <si>
    <t>B</t>
  </si>
  <si>
    <t>Mark "X" if you are doing primary or supplementary (re-allocation of places) entry.</t>
  </si>
  <si>
    <t>MASTER</t>
  </si>
  <si>
    <t>Function</t>
  </si>
  <si>
    <t>Make all payments without a specific invoice by the Finnish Shooting Sport Federation to the bank account according to the information above (red areas).</t>
  </si>
  <si>
    <t>Please, make no changes to excel table! Fill all cells (rows C, D, E, F, G) because we use them in our entry, ID card, Bib number and start list systems.</t>
  </si>
  <si>
    <t>For further information, visit ECH2025.FI or contact by email LOC@ECH2025.FI or if urgent case, call LOC office +358 45 276 0374.</t>
  </si>
  <si>
    <t>Team members will be specified in the accreditation office</t>
  </si>
  <si>
    <r>
      <t xml:space="preserve">Include all persons in your total team to whom you want to get the championship ID card; it will be an entry permission to the area and venues. Name  functions, like Athlete or  Team Leader, Coach, Spotter, Support etc. If you are an athlete in any class, mark Athlete. </t>
    </r>
    <r>
      <rPr>
        <b/>
        <sz val="12"/>
        <color theme="1"/>
        <rFont val="Aptos"/>
        <family val="2"/>
      </rPr>
      <t>Entry fees are only for athletes.</t>
    </r>
  </si>
  <si>
    <t>Mark the class an athelte has gained (INT/MASTER/A/B) to each discipline an athlete is participating [Rules 2025 I.D]. This helps us to create ranking lists.</t>
  </si>
  <si>
    <t>If you request here official transportation service, send LOC also a Travel information form NLT 30.5.2025 (find a form on ECH2025.FI\Transportation) that we know your arrival/departure to Oulu. Transportation is organised only from/to official hotels.</t>
  </si>
  <si>
    <t>Prize giving ceremony without closing dinner is free of charge.</t>
  </si>
  <si>
    <t>Firearm storage service is only one week prior to championship and one week after the championship. During the championship the firearms are possessed by the teams (legal in FIN).</t>
  </si>
  <si>
    <t>Official training is included in individual fees. Unofficial training not possible.</t>
  </si>
  <si>
    <t>FIREARM STORING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</si>
</sst>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b/>
      <sz val="11"/>
      <color theme="1"/>
      <name val="Aptos Narrow"/>
      <family val="2"/>
      <scheme val="minor"/>
    </font>
    <font>
      <b/>
      <sz val="12"/>
      <color theme="0"/>
      <name val="Aptos"/>
      <family val="2"/>
    </font>
    <font>
      <b/>
      <sz val="22"/>
      <color theme="1"/>
      <name val="Aptos"/>
      <family val="2"/>
    </font>
    <font>
      <sz val="11"/>
      <color theme="1"/>
      <name val="Aptos"/>
      <family val="2"/>
    </font>
    <font>
      <b/>
      <sz val="11"/>
      <color theme="1"/>
      <name val="Aptos"/>
      <family val="2"/>
    </font>
    <font>
      <b/>
      <sz val="11"/>
      <color rgb="FF0000FF"/>
      <name val="Aptos"/>
      <family val="2"/>
    </font>
    <font>
      <b/>
      <sz val="14"/>
      <color theme="0"/>
      <name val="Aptos"/>
      <family val="2"/>
    </font>
    <font>
      <sz val="12"/>
      <color theme="0"/>
      <name val="Aptos"/>
      <family val="2"/>
    </font>
    <font>
      <sz val="11"/>
      <color rgb="FFFF0000"/>
      <name val="Aptos"/>
      <family val="2"/>
    </font>
    <font>
      <b/>
      <sz val="11"/>
      <name val="Aptos"/>
      <family val="2"/>
    </font>
    <font>
      <sz val="11"/>
      <color rgb="FF0000FF"/>
      <name val="Aptos"/>
      <family val="2"/>
    </font>
    <font>
      <u/>
      <sz val="11"/>
      <color theme="10"/>
      <name val="Aptos Narrow"/>
      <family val="2"/>
      <scheme val="minor"/>
    </font>
    <font>
      <b/>
      <sz val="12"/>
      <color theme="1"/>
      <name val="Aptos"/>
      <family val="2"/>
    </font>
    <font>
      <sz val="9"/>
      <color indexed="81"/>
      <name val="Tahoma"/>
      <family val="2"/>
    </font>
    <font>
      <b/>
      <sz val="9"/>
      <color indexed="81"/>
      <name val="Tahoma"/>
      <family val="2"/>
    </font>
    <font>
      <sz val="12"/>
      <color rgb="FF0000FF"/>
      <name val="Aptos"/>
      <family val="2"/>
    </font>
    <font>
      <sz val="12"/>
      <color theme="1"/>
      <name val="Aptos"/>
      <family val="2"/>
    </font>
    <font>
      <sz val="12"/>
      <color rgb="FFFF0000"/>
      <name val="Aptos"/>
      <family val="2"/>
    </font>
    <font>
      <sz val="12"/>
      <name val="Aptos"/>
      <family val="2"/>
    </font>
    <font>
      <b/>
      <sz val="14"/>
      <color theme="1"/>
      <name val="Aptos"/>
      <family val="2"/>
    </font>
    <font>
      <b/>
      <sz val="11"/>
      <color rgb="FFFF0000"/>
      <name val="Aptos"/>
      <family val="2"/>
    </font>
  </fonts>
  <fills count="9">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8" tint="0.79998168889431442"/>
        <bgColor indexed="64"/>
      </patternFill>
    </fill>
    <fill>
      <patternFill patternType="solid">
        <fgColor theme="1"/>
        <bgColor indexed="64"/>
      </patternFill>
    </fill>
    <fill>
      <patternFill patternType="solid">
        <fgColor rgb="FFCCFFCC"/>
        <bgColor indexed="64"/>
      </patternFill>
    </fill>
    <fill>
      <patternFill patternType="solid">
        <fgColor rgb="FFFFFF00"/>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auto="1"/>
      </left>
      <right/>
      <top style="thin">
        <color theme="0"/>
      </top>
      <bottom style="thin">
        <color theme="0"/>
      </bottom>
      <diagonal/>
    </border>
    <border>
      <left/>
      <right/>
      <top style="thin">
        <color theme="0"/>
      </top>
      <bottom/>
      <diagonal/>
    </border>
    <border>
      <left/>
      <right style="thin">
        <color indexed="64"/>
      </right>
      <top style="thin">
        <color theme="0"/>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left>
      <right/>
      <top style="thin">
        <color theme="0"/>
      </top>
      <bottom/>
      <diagonal/>
    </border>
  </borders>
  <cellStyleXfs count="2">
    <xf numFmtId="0" fontId="0" fillId="0" borderId="0"/>
    <xf numFmtId="0" fontId="12" fillId="0" borderId="0" applyNumberFormat="0" applyFill="0" applyBorder="0" applyAlignment="0" applyProtection="0"/>
  </cellStyleXfs>
  <cellXfs count="134">
    <xf numFmtId="0" fontId="0" fillId="0" borderId="0" xfId="0"/>
    <xf numFmtId="0" fontId="3" fillId="0" borderId="0" xfId="0" applyFont="1" applyAlignment="1">
      <alignment horizontal="left"/>
    </xf>
    <xf numFmtId="0" fontId="4" fillId="0" borderId="0" xfId="0" applyFont="1"/>
    <xf numFmtId="0" fontId="4" fillId="0" borderId="0" xfId="0" applyFont="1" applyAlignment="1">
      <alignment horizontal="center"/>
    </xf>
    <xf numFmtId="0" fontId="5" fillId="0" borderId="0" xfId="0" applyFont="1" applyAlignment="1">
      <alignment horizontal="left"/>
    </xf>
    <xf numFmtId="0" fontId="4" fillId="0" borderId="0" xfId="0" applyFont="1" applyAlignment="1">
      <alignment horizontal="left"/>
    </xf>
    <xf numFmtId="0" fontId="5" fillId="0" borderId="0" xfId="0" applyFont="1"/>
    <xf numFmtId="0" fontId="7" fillId="3" borderId="0" xfId="0" applyFont="1" applyFill="1" applyAlignment="1">
      <alignment horizontal="left"/>
    </xf>
    <xf numFmtId="0" fontId="5" fillId="6" borderId="9" xfId="0" applyFont="1" applyFill="1" applyBorder="1"/>
    <xf numFmtId="0" fontId="5" fillId="6" borderId="2" xfId="0" applyFont="1" applyFill="1" applyBorder="1"/>
    <xf numFmtId="0" fontId="5" fillId="6" borderId="10" xfId="0" applyFont="1" applyFill="1" applyBorder="1" applyAlignment="1">
      <alignment horizontal="center"/>
    </xf>
    <xf numFmtId="0" fontId="5" fillId="6" borderId="9" xfId="0" applyFont="1" applyFill="1" applyBorder="1" applyAlignment="1">
      <alignment horizontal="left"/>
    </xf>
    <xf numFmtId="0" fontId="5" fillId="6" borderId="5" xfId="0" applyFont="1" applyFill="1" applyBorder="1" applyAlignment="1">
      <alignment horizontal="left"/>
    </xf>
    <xf numFmtId="0" fontId="4" fillId="6" borderId="0" xfId="0" applyFont="1" applyFill="1" applyAlignment="1">
      <alignment horizontal="center"/>
    </xf>
    <xf numFmtId="0" fontId="5" fillId="6" borderId="0" xfId="0" applyFont="1" applyFill="1"/>
    <xf numFmtId="0" fontId="5" fillId="6" borderId="0" xfId="0" applyFont="1" applyFill="1" applyAlignment="1">
      <alignment horizontal="center"/>
    </xf>
    <xf numFmtId="0" fontId="8" fillId="0" borderId="0" xfId="0" applyFont="1"/>
    <xf numFmtId="0" fontId="9" fillId="0" borderId="5" xfId="0" applyFont="1" applyBorder="1" applyAlignment="1">
      <alignment horizontal="center"/>
    </xf>
    <xf numFmtId="0" fontId="9" fillId="0" borderId="0" xfId="0" applyFont="1" applyAlignment="1">
      <alignment horizontal="left"/>
    </xf>
    <xf numFmtId="0" fontId="9" fillId="0" borderId="0" xfId="0" applyFont="1" applyAlignment="1">
      <alignment horizontal="center"/>
    </xf>
    <xf numFmtId="0" fontId="9" fillId="0" borderId="0" xfId="0" applyFont="1"/>
    <xf numFmtId="0" fontId="10" fillId="0" borderId="0" xfId="0" applyFont="1" applyAlignment="1">
      <alignment horizontal="left"/>
    </xf>
    <xf numFmtId="0" fontId="4" fillId="0" borderId="5" xfId="0" applyFont="1" applyBorder="1" applyAlignment="1">
      <alignment horizontal="center"/>
    </xf>
    <xf numFmtId="0" fontId="11" fillId="0" borderId="6" xfId="0" applyFont="1" applyBorder="1" applyAlignment="1">
      <alignment horizontal="center"/>
    </xf>
    <xf numFmtId="0" fontId="11" fillId="0" borderId="5" xfId="0" applyFont="1" applyBorder="1" applyAlignment="1">
      <alignment horizontal="center"/>
    </xf>
    <xf numFmtId="0" fontId="6" fillId="0" borderId="0" xfId="0" applyFont="1" applyAlignment="1">
      <alignment horizontal="center"/>
    </xf>
    <xf numFmtId="1" fontId="5" fillId="6" borderId="0" xfId="0" applyNumberFormat="1" applyFont="1" applyFill="1" applyAlignment="1">
      <alignment horizontal="center"/>
    </xf>
    <xf numFmtId="0" fontId="5" fillId="8" borderId="3" xfId="0" applyFont="1" applyFill="1" applyBorder="1" applyAlignment="1">
      <alignment horizontal="left"/>
    </xf>
    <xf numFmtId="0" fontId="4" fillId="8" borderId="11" xfId="0" applyFont="1" applyFill="1" applyBorder="1" applyAlignment="1">
      <alignment horizontal="center"/>
    </xf>
    <xf numFmtId="0" fontId="4" fillId="8" borderId="4" xfId="0" applyFont="1" applyFill="1" applyBorder="1" applyAlignment="1">
      <alignment horizontal="center"/>
    </xf>
    <xf numFmtId="0" fontId="4" fillId="8" borderId="5" xfId="0" applyFont="1" applyFill="1" applyBorder="1" applyAlignment="1">
      <alignment horizontal="left"/>
    </xf>
    <xf numFmtId="0" fontId="4" fillId="8" borderId="0" xfId="0" applyFont="1" applyFill="1" applyAlignment="1">
      <alignment horizontal="center"/>
    </xf>
    <xf numFmtId="0" fontId="4" fillId="8" borderId="6" xfId="0" applyFont="1" applyFill="1" applyBorder="1" applyAlignment="1">
      <alignment horizontal="center"/>
    </xf>
    <xf numFmtId="0" fontId="4" fillId="8" borderId="7" xfId="0" applyFont="1" applyFill="1" applyBorder="1" applyAlignment="1">
      <alignment horizontal="left"/>
    </xf>
    <xf numFmtId="0" fontId="4" fillId="8" borderId="1" xfId="0" applyFont="1" applyFill="1" applyBorder="1" applyAlignment="1">
      <alignment horizontal="center"/>
    </xf>
    <xf numFmtId="0" fontId="4" fillId="8" borderId="8" xfId="0" applyFont="1" applyFill="1" applyBorder="1" applyAlignment="1">
      <alignment horizontal="center"/>
    </xf>
    <xf numFmtId="0" fontId="5" fillId="2" borderId="0" xfId="0" applyFont="1" applyFill="1"/>
    <xf numFmtId="0" fontId="5" fillId="2" borderId="0" xfId="0" applyFont="1" applyFill="1" applyAlignment="1">
      <alignment horizontal="center"/>
    </xf>
    <xf numFmtId="0" fontId="5" fillId="4" borderId="5" xfId="0" applyFont="1" applyFill="1" applyBorder="1" applyAlignment="1">
      <alignment horizontal="center"/>
    </xf>
    <xf numFmtId="0" fontId="5" fillId="4" borderId="0" xfId="0" applyFont="1" applyFill="1" applyAlignment="1">
      <alignment horizontal="center"/>
    </xf>
    <xf numFmtId="0" fontId="5" fillId="4" borderId="6" xfId="0" applyFont="1" applyFill="1" applyBorder="1" applyAlignment="1">
      <alignment horizontal="center"/>
    </xf>
    <xf numFmtId="49" fontId="6" fillId="0" borderId="1" xfId="0" applyNumberFormat="1" applyFont="1" applyBorder="1" applyAlignment="1">
      <alignment horizontal="center"/>
    </xf>
    <xf numFmtId="0" fontId="5" fillId="0" borderId="0" xfId="0" applyFont="1" applyAlignment="1">
      <alignment horizontal="center"/>
    </xf>
    <xf numFmtId="0" fontId="1" fillId="0" borderId="0" xfId="0" applyFont="1" applyAlignment="1">
      <alignment horizontal="center"/>
    </xf>
    <xf numFmtId="0" fontId="2" fillId="0" borderId="0" xfId="0" applyFont="1"/>
    <xf numFmtId="0" fontId="2" fillId="0" borderId="0" xfId="0" applyFont="1" applyAlignment="1">
      <alignment vertical="center"/>
    </xf>
    <xf numFmtId="4" fontId="7" fillId="0" borderId="0" xfId="0" applyNumberFormat="1" applyFont="1" applyAlignment="1">
      <alignment horizontal="center"/>
    </xf>
    <xf numFmtId="0" fontId="7" fillId="0" borderId="0" xfId="0" applyFont="1" applyAlignment="1">
      <alignment horizontal="right"/>
    </xf>
    <xf numFmtId="0" fontId="13" fillId="7" borderId="0" xfId="0" applyFont="1" applyFill="1"/>
    <xf numFmtId="0" fontId="4" fillId="7" borderId="0" xfId="0" applyFont="1" applyFill="1" applyAlignment="1">
      <alignment horizontal="center"/>
    </xf>
    <xf numFmtId="0" fontId="4" fillId="7" borderId="0" xfId="0" applyFont="1" applyFill="1"/>
    <xf numFmtId="0" fontId="7" fillId="3" borderId="0" xfId="0" applyFont="1" applyFill="1" applyAlignment="1">
      <alignment horizontal="right"/>
    </xf>
    <xf numFmtId="0" fontId="7" fillId="3" borderId="9" xfId="0" applyFont="1" applyFill="1" applyBorder="1" applyAlignment="1">
      <alignment horizontal="left"/>
    </xf>
    <xf numFmtId="0" fontId="7" fillId="3" borderId="2" xfId="0" applyFont="1" applyFill="1" applyBorder="1" applyAlignment="1">
      <alignment horizontal="left"/>
    </xf>
    <xf numFmtId="0" fontId="4" fillId="6" borderId="2" xfId="0" applyFont="1" applyFill="1" applyBorder="1" applyAlignment="1">
      <alignment horizontal="left"/>
    </xf>
    <xf numFmtId="0" fontId="4" fillId="6" borderId="0" xfId="0" applyFont="1" applyFill="1" applyAlignment="1">
      <alignment horizontal="left"/>
    </xf>
    <xf numFmtId="0" fontId="7" fillId="3" borderId="0" xfId="0" applyFont="1" applyFill="1" applyAlignment="1">
      <alignment horizontal="center"/>
    </xf>
    <xf numFmtId="0" fontId="7" fillId="3" borderId="0" xfId="0" applyFont="1" applyFill="1"/>
    <xf numFmtId="1" fontId="5" fillId="6" borderId="6" xfId="0" applyNumberFormat="1" applyFont="1" applyFill="1" applyBorder="1" applyAlignment="1">
      <alignment horizontal="center"/>
    </xf>
    <xf numFmtId="1" fontId="5" fillId="6" borderId="6" xfId="0" applyNumberFormat="1" applyFont="1" applyFill="1" applyBorder="1" applyAlignment="1">
      <alignment horizontal="left"/>
    </xf>
    <xf numFmtId="0" fontId="9" fillId="0" borderId="5" xfId="0" applyFont="1" applyBorder="1" applyAlignment="1">
      <alignment horizontal="left"/>
    </xf>
    <xf numFmtId="0" fontId="9" fillId="0" borderId="6" xfId="0" applyFont="1" applyBorder="1" applyAlignment="1">
      <alignment horizontal="left"/>
    </xf>
    <xf numFmtId="0" fontId="5" fillId="0" borderId="5" xfId="0" applyFont="1" applyBorder="1" applyAlignment="1">
      <alignment horizontal="left"/>
    </xf>
    <xf numFmtId="1" fontId="5" fillId="6" borderId="5" xfId="0" applyNumberFormat="1" applyFont="1" applyFill="1" applyBorder="1" applyAlignment="1">
      <alignment horizontal="center"/>
    </xf>
    <xf numFmtId="0" fontId="4" fillId="0" borderId="6" xfId="0" applyFont="1" applyBorder="1" applyAlignment="1">
      <alignment horizontal="left"/>
    </xf>
    <xf numFmtId="0" fontId="5" fillId="2" borderId="3" xfId="0" applyFont="1" applyFill="1" applyBorder="1" applyAlignment="1">
      <alignment horizontal="left"/>
    </xf>
    <xf numFmtId="0" fontId="5" fillId="2" borderId="4" xfId="0" applyFont="1" applyFill="1" applyBorder="1" applyAlignment="1">
      <alignment horizontal="center"/>
    </xf>
    <xf numFmtId="0" fontId="4" fillId="0" borderId="6" xfId="0" applyFont="1" applyBorder="1" applyAlignment="1">
      <alignment horizontal="center"/>
    </xf>
    <xf numFmtId="0" fontId="5" fillId="2" borderId="5" xfId="0" applyFont="1" applyFill="1" applyBorder="1" applyAlignment="1">
      <alignment horizontal="center"/>
    </xf>
    <xf numFmtId="0" fontId="5" fillId="2" borderId="17" xfId="0" applyFont="1" applyFill="1" applyBorder="1" applyAlignment="1">
      <alignment horizontal="center"/>
    </xf>
    <xf numFmtId="0" fontId="9" fillId="0" borderId="6" xfId="0" applyFont="1" applyBorder="1" applyAlignment="1">
      <alignment horizontal="center"/>
    </xf>
    <xf numFmtId="0" fontId="5" fillId="6" borderId="6" xfId="0" applyFont="1" applyFill="1" applyBorder="1" applyAlignment="1">
      <alignment horizontal="center"/>
    </xf>
    <xf numFmtId="0" fontId="4" fillId="0" borderId="5" xfId="0"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vertical="center"/>
    </xf>
    <xf numFmtId="0" fontId="16" fillId="0" borderId="5" xfId="0" applyFont="1" applyBorder="1" applyAlignment="1">
      <alignment horizontal="lef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6" xfId="0" applyFont="1" applyBorder="1" applyAlignment="1">
      <alignment horizontal="left" vertical="center"/>
    </xf>
    <xf numFmtId="0" fontId="4" fillId="0" borderId="0" xfId="0" applyFont="1" applyAlignment="1">
      <alignment vertical="center"/>
    </xf>
    <xf numFmtId="0" fontId="16" fillId="0" borderId="5" xfId="0" applyFont="1" applyBorder="1" applyAlignment="1">
      <alignment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16" fillId="0" borderId="7" xfId="0" applyFont="1" applyBorder="1" applyAlignment="1">
      <alignment horizontal="center" vertical="center"/>
    </xf>
    <xf numFmtId="0" fontId="16" fillId="0" borderId="1" xfId="0" applyFont="1" applyBorder="1" applyAlignment="1">
      <alignment horizontal="center" vertical="center"/>
    </xf>
    <xf numFmtId="0" fontId="16" fillId="0" borderId="8" xfId="0" applyFont="1" applyBorder="1" applyAlignment="1">
      <alignment horizontal="center" vertical="center"/>
    </xf>
    <xf numFmtId="0" fontId="17" fillId="0" borderId="11" xfId="0" applyFont="1" applyBorder="1" applyAlignment="1">
      <alignment horizontal="left" vertical="center"/>
    </xf>
    <xf numFmtId="0" fontId="17" fillId="0" borderId="11" xfId="0" applyFont="1" applyBorder="1" applyAlignment="1">
      <alignment horizontal="center" vertical="center"/>
    </xf>
    <xf numFmtId="0" fontId="17" fillId="0" borderId="11" xfId="0" applyFont="1" applyBorder="1" applyAlignment="1">
      <alignment vertical="center"/>
    </xf>
    <xf numFmtId="0" fontId="17" fillId="0" borderId="4" xfId="0" applyFont="1" applyBorder="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lignment vertical="center"/>
    </xf>
    <xf numFmtId="0" fontId="13" fillId="0" borderId="0" xfId="0" applyFont="1" applyAlignment="1">
      <alignment horizontal="center" vertical="center"/>
    </xf>
    <xf numFmtId="0" fontId="17" fillId="0" borderId="6" xfId="0" applyFont="1" applyBorder="1" applyAlignment="1">
      <alignment horizontal="center" vertical="center"/>
    </xf>
    <xf numFmtId="0" fontId="13" fillId="2" borderId="0" xfId="0" applyFont="1" applyFill="1" applyAlignment="1">
      <alignment horizontal="left" vertical="center"/>
    </xf>
    <xf numFmtId="0" fontId="13" fillId="2" borderId="0" xfId="0" applyFont="1" applyFill="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9" fillId="0" borderId="5" xfId="0" applyFont="1" applyBorder="1" applyAlignment="1">
      <alignment horizontal="center" vertical="center"/>
    </xf>
    <xf numFmtId="0" fontId="18" fillId="0" borderId="0" xfId="0" applyFont="1" applyAlignment="1">
      <alignment horizontal="left" vertical="center"/>
    </xf>
    <xf numFmtId="0" fontId="18" fillId="0" borderId="0" xfId="0" applyFont="1" applyAlignment="1">
      <alignment vertical="center"/>
    </xf>
    <xf numFmtId="0" fontId="18" fillId="0" borderId="6" xfId="0" applyFont="1" applyBorder="1" applyAlignment="1">
      <alignment horizontal="left" vertical="center"/>
    </xf>
    <xf numFmtId="0" fontId="19" fillId="0" borderId="0" xfId="0" applyFont="1" applyAlignment="1">
      <alignment horizontal="left" vertical="center"/>
    </xf>
    <xf numFmtId="0" fontId="16" fillId="0" borderId="1" xfId="0" applyFont="1" applyBorder="1" applyAlignment="1">
      <alignment vertical="center"/>
    </xf>
    <xf numFmtId="0" fontId="16" fillId="0" borderId="19" xfId="0" applyFont="1" applyBorder="1" applyAlignment="1">
      <alignment horizontal="left" vertical="center"/>
    </xf>
    <xf numFmtId="0" fontId="16" fillId="0" borderId="18" xfId="0" applyFont="1" applyBorder="1" applyAlignment="1">
      <alignment horizontal="left" vertical="center"/>
    </xf>
    <xf numFmtId="0" fontId="17" fillId="0" borderId="0" xfId="0" applyFont="1"/>
    <xf numFmtId="0" fontId="13" fillId="0" borderId="0" xfId="0" applyFont="1"/>
    <xf numFmtId="0" fontId="20" fillId="0" borderId="0" xfId="0" applyFont="1"/>
    <xf numFmtId="4" fontId="7" fillId="3" borderId="10" xfId="0" applyNumberFormat="1" applyFont="1" applyFill="1" applyBorder="1" applyAlignment="1">
      <alignment horizontal="center"/>
    </xf>
    <xf numFmtId="0" fontId="5" fillId="0" borderId="5" xfId="0" applyFont="1" applyBorder="1" applyAlignment="1">
      <alignment horizontal="center" vertical="center"/>
    </xf>
    <xf numFmtId="0" fontId="21" fillId="0" borderId="0" xfId="0" applyFont="1" applyAlignment="1">
      <alignment horizontal="center"/>
    </xf>
    <xf numFmtId="0" fontId="2" fillId="5" borderId="15" xfId="0" applyFont="1" applyFill="1" applyBorder="1" applyAlignment="1">
      <alignment horizontal="center"/>
    </xf>
    <xf numFmtId="0" fontId="2" fillId="5" borderId="13" xfId="0" applyFont="1" applyFill="1" applyBorder="1" applyAlignment="1">
      <alignment horizontal="center"/>
    </xf>
    <xf numFmtId="0" fontId="2" fillId="5" borderId="14" xfId="0" applyFont="1" applyFill="1" applyBorder="1" applyAlignment="1">
      <alignment horizontal="center"/>
    </xf>
    <xf numFmtId="0" fontId="6" fillId="0" borderId="1" xfId="0" applyFont="1" applyBorder="1" applyAlignment="1">
      <alignment horizontal="left"/>
    </xf>
    <xf numFmtId="0" fontId="6" fillId="0" borderId="2" xfId="0" applyFont="1" applyBorder="1" applyAlignment="1">
      <alignment horizontal="left"/>
    </xf>
    <xf numFmtId="0" fontId="12" fillId="0" borderId="2" xfId="1" applyBorder="1" applyAlignment="1">
      <alignment horizontal="left"/>
    </xf>
    <xf numFmtId="49" fontId="6" fillId="0" borderId="1" xfId="0" applyNumberFormat="1" applyFont="1" applyBorder="1" applyAlignment="1">
      <alignment horizontal="left"/>
    </xf>
    <xf numFmtId="0" fontId="2" fillId="5" borderId="20" xfId="0" applyFont="1" applyFill="1" applyBorder="1" applyAlignment="1">
      <alignment horizontal="center"/>
    </xf>
    <xf numFmtId="0" fontId="2" fillId="5" borderId="16" xfId="0" applyFont="1" applyFill="1" applyBorder="1" applyAlignment="1">
      <alignment horizontal="center"/>
    </xf>
    <xf numFmtId="0" fontId="2" fillId="3" borderId="5" xfId="0" applyFont="1" applyFill="1" applyBorder="1" applyAlignment="1">
      <alignment horizontal="left" vertical="center"/>
    </xf>
    <xf numFmtId="0" fontId="2" fillId="3" borderId="0" xfId="0" applyFont="1" applyFill="1" applyAlignment="1">
      <alignment horizontal="left" vertical="center"/>
    </xf>
    <xf numFmtId="0" fontId="2" fillId="5" borderId="12" xfId="0" applyFont="1" applyFill="1" applyBorder="1" applyAlignment="1">
      <alignment horizontal="center"/>
    </xf>
    <xf numFmtId="0" fontId="5" fillId="7" borderId="3" xfId="0" applyFont="1" applyFill="1" applyBorder="1" applyAlignment="1">
      <alignment horizontal="center"/>
    </xf>
    <xf numFmtId="0" fontId="5" fillId="7" borderId="11" xfId="0" applyFont="1" applyFill="1" applyBorder="1" applyAlignment="1">
      <alignment horizontal="center"/>
    </xf>
    <xf numFmtId="0" fontId="5" fillId="7" borderId="4" xfId="0" applyFont="1" applyFill="1" applyBorder="1" applyAlignment="1">
      <alignment horizontal="center"/>
    </xf>
    <xf numFmtId="0" fontId="1" fillId="7" borderId="7" xfId="0" applyFont="1" applyFill="1" applyBorder="1" applyAlignment="1">
      <alignment horizontal="center"/>
    </xf>
    <xf numFmtId="0" fontId="1" fillId="7" borderId="1" xfId="0" applyFont="1" applyFill="1" applyBorder="1" applyAlignment="1">
      <alignment horizontal="center"/>
    </xf>
    <xf numFmtId="0" fontId="1" fillId="7" borderId="8" xfId="0" applyFont="1" applyFill="1" applyBorder="1" applyAlignment="1">
      <alignment horizontal="center"/>
    </xf>
    <xf numFmtId="0" fontId="7" fillId="3" borderId="5" xfId="0" applyFont="1" applyFill="1" applyBorder="1" applyAlignment="1">
      <alignment horizontal="center"/>
    </xf>
    <xf numFmtId="0" fontId="7" fillId="3" borderId="0" xfId="0" applyFont="1" applyFill="1" applyAlignment="1">
      <alignment horizontal="center"/>
    </xf>
  </cellXfs>
  <cellStyles count="2">
    <cellStyle name="Hyperlinkki" xfId="1" builtinId="8"/>
    <cellStyle name="Normaali" xfId="0" builtinId="0"/>
  </cellStyles>
  <dxfs count="0"/>
  <tableStyles count="0" defaultTableStyle="TableStyleMedium2" defaultPivotStyle="PivotStyleLight16"/>
  <colors>
    <mruColors>
      <color rgb="FF0000FF"/>
      <color rgb="FFCCFFCC"/>
      <color rgb="FFFFFFCC"/>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27</xdr:col>
      <xdr:colOff>1661927</xdr:colOff>
      <xdr:row>2</xdr:row>
      <xdr:rowOff>57065</xdr:rowOff>
    </xdr:from>
    <xdr:to>
      <xdr:col>30</xdr:col>
      <xdr:colOff>1530867</xdr:colOff>
      <xdr:row>16</xdr:row>
      <xdr:rowOff>77932</xdr:rowOff>
    </xdr:to>
    <xdr:pic>
      <xdr:nvPicPr>
        <xdr:cNvPr id="3" name="Kuva 2">
          <a:extLst>
            <a:ext uri="{FF2B5EF4-FFF2-40B4-BE49-F238E27FC236}">
              <a16:creationId xmlns:a16="http://schemas.microsoft.com/office/drawing/2014/main" id="{94F8F72E-1FA6-DF90-251E-1F66A07F1F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404836" y="599701"/>
          <a:ext cx="5907212" cy="2953413"/>
        </a:xfrm>
        <a:prstGeom prst="rect">
          <a:avLst/>
        </a:prstGeom>
      </xdr:spPr>
    </xdr:pic>
    <xdr:clientData/>
  </xdr:twoCellAnchor>
  <xdr:twoCellAnchor editAs="oneCell">
    <xdr:from>
      <xdr:col>25</xdr:col>
      <xdr:colOff>381001</xdr:colOff>
      <xdr:row>2</xdr:row>
      <xdr:rowOff>29126</xdr:rowOff>
    </xdr:from>
    <xdr:to>
      <xdr:col>27</xdr:col>
      <xdr:colOff>115453</xdr:colOff>
      <xdr:row>16</xdr:row>
      <xdr:rowOff>109193</xdr:rowOff>
    </xdr:to>
    <xdr:pic>
      <xdr:nvPicPr>
        <xdr:cNvPr id="7" name="Kuva 6">
          <a:extLst>
            <a:ext uri="{FF2B5EF4-FFF2-40B4-BE49-F238E27FC236}">
              <a16:creationId xmlns:a16="http://schemas.microsoft.com/office/drawing/2014/main" id="{9442CCDA-500E-FF8B-2234-E3A9BEC1358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445365" y="571762"/>
          <a:ext cx="3001816" cy="3012613"/>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1C0A-5E0E-4EAE-8EDF-34A0F9D01D36}">
  <sheetPr>
    <pageSetUpPr fitToPage="1"/>
  </sheetPr>
  <dimension ref="B1:AI101"/>
  <sheetViews>
    <sheetView tabSelected="1" zoomScale="55" zoomScaleNormal="55" workbookViewId="0">
      <selection activeCell="J6" sqref="J6"/>
    </sheetView>
  </sheetViews>
  <sheetFormatPr defaultRowHeight="14.5" x14ac:dyDescent="0.35"/>
  <cols>
    <col min="1" max="1" width="1.90625" style="2" customWidth="1"/>
    <col min="2" max="2" width="4.90625" style="3" customWidth="1"/>
    <col min="3" max="3" width="21.54296875" style="2" customWidth="1"/>
    <col min="4" max="4" width="19.26953125" style="3" customWidth="1"/>
    <col min="5" max="7" width="14.26953125" style="2" customWidth="1"/>
    <col min="8" max="8" width="12.54296875" style="3" customWidth="1"/>
    <col min="9" max="14" width="21.7265625" style="3" customWidth="1"/>
    <col min="15" max="15" width="19.1796875" style="3" customWidth="1"/>
    <col min="16" max="26" width="17.54296875" style="3" customWidth="1"/>
    <col min="27" max="27" width="29.26953125" style="3" customWidth="1"/>
    <col min="28" max="28" width="31.90625" style="3" customWidth="1"/>
    <col min="29" max="29" width="24.90625" style="3" customWidth="1"/>
    <col min="30" max="30" width="29.6328125" style="3" customWidth="1"/>
    <col min="31" max="31" width="23.36328125" style="2" customWidth="1"/>
    <col min="32" max="32" width="40.26953125" style="3" customWidth="1"/>
    <col min="33" max="33" width="25.36328125" style="3" customWidth="1"/>
    <col min="34" max="34" width="27.36328125" style="3" customWidth="1"/>
    <col min="35" max="35" width="25.54296875" style="3" customWidth="1"/>
    <col min="36" max="16384" width="8.7265625" style="2"/>
  </cols>
  <sheetData>
    <row r="1" spans="2:35" ht="28.5" x14ac:dyDescent="0.65">
      <c r="B1" s="1" t="s">
        <v>10</v>
      </c>
    </row>
    <row r="2" spans="2:35" x14ac:dyDescent="0.35">
      <c r="B2" s="4" t="s">
        <v>60</v>
      </c>
    </row>
    <row r="3" spans="2:35" x14ac:dyDescent="0.35">
      <c r="B3" s="5" t="s">
        <v>5</v>
      </c>
      <c r="L3" s="126" t="s">
        <v>45</v>
      </c>
      <c r="M3" s="127"/>
      <c r="N3" s="127"/>
      <c r="O3" s="128"/>
      <c r="P3" s="42"/>
      <c r="Q3" s="42"/>
      <c r="R3" s="42"/>
      <c r="S3" s="42"/>
      <c r="T3" s="42"/>
      <c r="U3" s="42"/>
      <c r="V3" s="42"/>
      <c r="W3" s="42"/>
      <c r="X3" s="42"/>
      <c r="Y3" s="42"/>
      <c r="Z3" s="42"/>
      <c r="AD3" s="2"/>
      <c r="AE3" s="3"/>
      <c r="AI3" s="2"/>
    </row>
    <row r="4" spans="2:35" x14ac:dyDescent="0.35">
      <c r="B4" s="5" t="s">
        <v>61</v>
      </c>
      <c r="L4" s="129" t="s">
        <v>78</v>
      </c>
      <c r="M4" s="130"/>
      <c r="N4" s="130"/>
      <c r="O4" s="131"/>
      <c r="P4" s="43"/>
      <c r="Q4" s="43"/>
      <c r="R4" s="43"/>
      <c r="S4" s="43"/>
      <c r="T4" s="43"/>
      <c r="U4" s="43"/>
      <c r="V4" s="43"/>
      <c r="W4" s="43"/>
      <c r="X4" s="43"/>
      <c r="Y4" s="43"/>
      <c r="Z4" s="43"/>
      <c r="AD4" s="2"/>
      <c r="AE4" s="3"/>
      <c r="AI4" s="2"/>
    </row>
    <row r="5" spans="2:35" ht="16" x14ac:dyDescent="0.35">
      <c r="L5" s="5"/>
      <c r="M5" s="5"/>
      <c r="N5" s="5"/>
      <c r="P5" s="45"/>
      <c r="Q5" s="45"/>
      <c r="R5" s="45"/>
      <c r="S5" s="45"/>
      <c r="T5" s="45"/>
      <c r="U5" s="45"/>
      <c r="V5" s="45"/>
      <c r="W5" s="45"/>
      <c r="AD5" s="2"/>
      <c r="AE5" s="3"/>
      <c r="AI5" s="2"/>
    </row>
    <row r="6" spans="2:35" ht="16" x14ac:dyDescent="0.4">
      <c r="C6" s="48" t="s">
        <v>51</v>
      </c>
      <c r="D6" s="49"/>
      <c r="E6" s="50"/>
      <c r="L6" s="5"/>
      <c r="M6" s="5"/>
      <c r="N6" s="5"/>
      <c r="P6" s="45"/>
      <c r="Q6" s="45"/>
      <c r="R6" s="45"/>
      <c r="S6" s="45"/>
      <c r="T6" s="45"/>
      <c r="U6" s="45"/>
      <c r="V6" s="45"/>
      <c r="W6" s="45"/>
      <c r="AD6" s="2"/>
      <c r="AE6" s="3"/>
      <c r="AI6" s="2"/>
    </row>
    <row r="7" spans="2:35" ht="16" x14ac:dyDescent="0.35">
      <c r="L7" s="5"/>
      <c r="M7" s="5"/>
      <c r="N7" s="5"/>
      <c r="P7" s="45"/>
      <c r="Q7" s="45"/>
      <c r="R7" s="45"/>
      <c r="S7" s="45"/>
      <c r="T7" s="45"/>
      <c r="U7" s="45"/>
      <c r="V7" s="45"/>
      <c r="W7" s="45"/>
      <c r="AD7" s="2"/>
      <c r="AE7" s="3"/>
      <c r="AI7" s="2"/>
    </row>
    <row r="8" spans="2:35" ht="18.5" x14ac:dyDescent="0.45">
      <c r="C8" s="6" t="s">
        <v>6</v>
      </c>
      <c r="E8" s="117"/>
      <c r="F8" s="117"/>
      <c r="G8" s="117"/>
      <c r="H8" s="117"/>
      <c r="I8" s="117"/>
      <c r="L8" s="132" t="s">
        <v>89</v>
      </c>
      <c r="M8" s="133"/>
      <c r="N8" s="133"/>
      <c r="O8" s="133"/>
      <c r="P8" s="45"/>
      <c r="Q8" s="45"/>
      <c r="R8" s="45"/>
      <c r="S8" s="45"/>
      <c r="T8" s="45"/>
      <c r="U8" s="45"/>
      <c r="V8" s="45"/>
      <c r="W8" s="45"/>
      <c r="X8" s="44"/>
      <c r="Y8" s="44"/>
      <c r="Z8" s="44"/>
      <c r="AD8" s="2"/>
      <c r="AE8" s="3"/>
      <c r="AI8" s="2"/>
    </row>
    <row r="9" spans="2:35" ht="16" x14ac:dyDescent="0.35">
      <c r="C9" s="6" t="s">
        <v>8</v>
      </c>
      <c r="E9" s="117"/>
      <c r="F9" s="117"/>
      <c r="G9" s="117"/>
      <c r="H9" s="117"/>
      <c r="I9" s="117"/>
      <c r="L9" s="123" t="s">
        <v>11</v>
      </c>
      <c r="M9" s="124"/>
      <c r="N9" s="124"/>
      <c r="O9" s="124"/>
      <c r="P9" s="45"/>
      <c r="Q9" s="45"/>
      <c r="R9" s="45"/>
      <c r="S9" s="45"/>
      <c r="T9" s="45"/>
      <c r="U9" s="45"/>
      <c r="V9" s="45"/>
      <c r="W9" s="45"/>
      <c r="X9" s="45"/>
      <c r="Y9" s="45"/>
      <c r="Z9" s="45"/>
      <c r="AD9" s="2"/>
      <c r="AE9" s="3"/>
      <c r="AI9" s="2"/>
    </row>
    <row r="10" spans="2:35" ht="16" x14ac:dyDescent="0.35">
      <c r="C10" s="6" t="s">
        <v>7</v>
      </c>
      <c r="E10" s="118"/>
      <c r="F10" s="118"/>
      <c r="G10" s="118"/>
      <c r="H10" s="118"/>
      <c r="I10" s="118"/>
      <c r="L10" s="123" t="s">
        <v>12</v>
      </c>
      <c r="M10" s="124"/>
      <c r="N10" s="124"/>
      <c r="O10" s="124"/>
      <c r="P10" s="45"/>
      <c r="Q10" s="45"/>
      <c r="R10" s="45"/>
      <c r="S10" s="45"/>
      <c r="T10" s="45"/>
      <c r="U10" s="45"/>
      <c r="V10" s="45"/>
      <c r="W10" s="45"/>
      <c r="X10" s="45"/>
      <c r="Y10" s="45"/>
      <c r="Z10" s="45"/>
      <c r="AD10" s="2"/>
      <c r="AE10" s="3"/>
      <c r="AI10" s="2"/>
    </row>
    <row r="11" spans="2:35" ht="16" x14ac:dyDescent="0.35">
      <c r="C11" s="6" t="s">
        <v>9</v>
      </c>
      <c r="E11" s="119"/>
      <c r="F11" s="118"/>
      <c r="G11" s="118"/>
      <c r="H11" s="118"/>
      <c r="I11" s="118"/>
      <c r="L11" s="123" t="s">
        <v>13</v>
      </c>
      <c r="M11" s="124"/>
      <c r="N11" s="124"/>
      <c r="O11" s="124"/>
      <c r="P11" s="45"/>
      <c r="Q11" s="45"/>
      <c r="R11" s="45"/>
      <c r="S11" s="45"/>
      <c r="T11" s="45"/>
      <c r="U11" s="45"/>
      <c r="V11" s="45"/>
      <c r="W11" s="45"/>
      <c r="X11" s="45"/>
      <c r="Y11" s="45"/>
      <c r="Z11" s="45"/>
      <c r="AD11" s="2"/>
      <c r="AE11" s="3"/>
      <c r="AI11" s="2"/>
    </row>
    <row r="12" spans="2:35" ht="16" x14ac:dyDescent="0.35">
      <c r="C12" s="6" t="s">
        <v>59</v>
      </c>
      <c r="E12" s="120"/>
      <c r="F12" s="120"/>
      <c r="G12" s="120"/>
      <c r="H12" s="120"/>
      <c r="I12" s="120"/>
      <c r="L12" s="123" t="s">
        <v>14</v>
      </c>
      <c r="M12" s="124"/>
      <c r="N12" s="124"/>
      <c r="O12" s="124"/>
      <c r="P12" s="45"/>
      <c r="Q12" s="45"/>
      <c r="R12" s="45"/>
      <c r="S12" s="45"/>
      <c r="T12" s="45"/>
      <c r="U12" s="45"/>
      <c r="V12" s="45"/>
      <c r="W12" s="45"/>
      <c r="X12" s="45"/>
      <c r="Y12" s="45"/>
      <c r="Z12" s="45"/>
      <c r="AD12" s="2"/>
      <c r="AE12" s="3"/>
      <c r="AI12" s="2"/>
    </row>
    <row r="13" spans="2:35" ht="16" x14ac:dyDescent="0.35">
      <c r="L13" s="5"/>
      <c r="M13" s="5"/>
      <c r="N13" s="5"/>
      <c r="P13" s="45"/>
      <c r="Q13" s="45"/>
      <c r="R13" s="45"/>
      <c r="S13" s="45"/>
      <c r="T13" s="45"/>
      <c r="U13" s="45"/>
      <c r="V13" s="45"/>
      <c r="W13" s="45"/>
      <c r="AD13" s="2"/>
      <c r="AE13" s="3"/>
      <c r="AI13" s="2"/>
    </row>
    <row r="14" spans="2:35" ht="18.5" x14ac:dyDescent="0.45">
      <c r="C14" s="2" t="s">
        <v>94</v>
      </c>
      <c r="L14" s="52" t="s">
        <v>42</v>
      </c>
      <c r="M14" s="53"/>
      <c r="N14" s="53"/>
      <c r="O14" s="111">
        <f>SUM(J18:J21)</f>
        <v>0</v>
      </c>
      <c r="P14" s="45"/>
      <c r="Q14" s="45"/>
      <c r="R14" s="45"/>
      <c r="S14" s="45"/>
      <c r="T14" s="45"/>
      <c r="U14" s="45"/>
      <c r="V14" s="45"/>
      <c r="W14" s="45"/>
      <c r="X14" s="46"/>
      <c r="Y14" s="46"/>
      <c r="Z14" s="46"/>
      <c r="AD14" s="2"/>
      <c r="AE14" s="3"/>
      <c r="AI14" s="2"/>
    </row>
    <row r="15" spans="2:35" ht="16" x14ac:dyDescent="0.35">
      <c r="C15" s="6" t="s">
        <v>38</v>
      </c>
      <c r="E15" s="41"/>
      <c r="L15" s="5"/>
      <c r="M15" s="5"/>
      <c r="N15" s="5"/>
      <c r="P15" s="45"/>
      <c r="Q15" s="45"/>
      <c r="R15" s="45"/>
      <c r="S15" s="45"/>
      <c r="T15" s="45"/>
      <c r="U15" s="45"/>
      <c r="V15" s="45"/>
      <c r="W15" s="45"/>
      <c r="AD15" s="2"/>
      <c r="AE15" s="3"/>
      <c r="AI15" s="2"/>
    </row>
    <row r="16" spans="2:35" ht="18.5" x14ac:dyDescent="0.45">
      <c r="C16" s="6" t="s">
        <v>39</v>
      </c>
      <c r="E16" s="41"/>
      <c r="L16" s="7" t="s">
        <v>46</v>
      </c>
      <c r="M16" s="57"/>
      <c r="N16" s="56"/>
      <c r="O16" s="51" t="str">
        <f>"ECH2025 SI "&amp;H8&amp; " " &amp;$E$10&amp; " " &amp;$E$16</f>
        <v xml:space="preserve">ECH2025 SI   </v>
      </c>
      <c r="P16" s="45"/>
      <c r="Q16" s="45"/>
      <c r="R16" s="45"/>
      <c r="S16" s="45"/>
      <c r="T16" s="45"/>
      <c r="U16" s="45"/>
      <c r="V16" s="45"/>
      <c r="W16" s="45"/>
      <c r="X16" s="47"/>
      <c r="Y16" s="47"/>
      <c r="Z16" s="47"/>
      <c r="AD16" s="2"/>
      <c r="AE16" s="3"/>
      <c r="AI16" s="2"/>
    </row>
    <row r="17" spans="2:35" ht="16" x14ac:dyDescent="0.35">
      <c r="L17" s="5"/>
      <c r="M17" s="5"/>
      <c r="N17" s="5"/>
      <c r="P17" s="45"/>
      <c r="Q17" s="45"/>
      <c r="R17" s="45"/>
      <c r="S17" s="45"/>
      <c r="T17" s="45"/>
      <c r="U17" s="45"/>
      <c r="V17" s="45"/>
      <c r="W17" s="45"/>
      <c r="AD17" s="2"/>
      <c r="AE17" s="3"/>
      <c r="AI17" s="2"/>
    </row>
    <row r="18" spans="2:35" ht="16" x14ac:dyDescent="0.35">
      <c r="C18" s="8" t="s">
        <v>31</v>
      </c>
      <c r="D18" s="9"/>
      <c r="E18" s="10">
        <f>COUNTIF(E34:E63,"*")</f>
        <v>0</v>
      </c>
      <c r="G18" s="8" t="s">
        <v>50</v>
      </c>
      <c r="H18" s="9"/>
      <c r="I18" s="9"/>
      <c r="J18" s="10">
        <f>SUM(I31:Z31)*50</f>
        <v>0</v>
      </c>
      <c r="P18" s="45"/>
      <c r="Q18" s="45"/>
      <c r="R18" s="45"/>
      <c r="S18" s="45"/>
      <c r="T18" s="45"/>
      <c r="U18" s="45"/>
      <c r="V18" s="45"/>
      <c r="W18" s="45"/>
      <c r="X18" s="42"/>
      <c r="Y18" s="42"/>
      <c r="Z18" s="42"/>
      <c r="AD18" s="2"/>
      <c r="AE18" s="3"/>
      <c r="AI18" s="2"/>
    </row>
    <row r="19" spans="2:35" ht="16" x14ac:dyDescent="0.35">
      <c r="C19" s="8" t="s">
        <v>40</v>
      </c>
      <c r="D19" s="9"/>
      <c r="E19" s="10">
        <f>COUNTIF(G34:G63,"Ath*")</f>
        <v>0</v>
      </c>
      <c r="G19" s="8" t="s">
        <v>49</v>
      </c>
      <c r="H19" s="9"/>
      <c r="I19" s="9"/>
      <c r="J19" s="10">
        <f>COUNTIF(I69:N69,"*")*100</f>
        <v>0</v>
      </c>
      <c r="P19" s="45"/>
      <c r="Q19" s="45"/>
      <c r="R19" s="45"/>
      <c r="S19" s="45"/>
      <c r="T19" s="45"/>
      <c r="U19" s="45"/>
      <c r="V19" s="45"/>
      <c r="W19" s="45"/>
      <c r="X19" s="42"/>
      <c r="Y19" s="42"/>
      <c r="Z19" s="42"/>
      <c r="AD19" s="2"/>
      <c r="AE19" s="3"/>
      <c r="AI19" s="2"/>
    </row>
    <row r="20" spans="2:35" ht="16" x14ac:dyDescent="0.35">
      <c r="C20" s="8" t="s">
        <v>41</v>
      </c>
      <c r="D20" s="9"/>
      <c r="E20" s="10">
        <f>COUNTIF(H34:H63,"*")</f>
        <v>0</v>
      </c>
      <c r="G20" s="12" t="s">
        <v>47</v>
      </c>
      <c r="H20" s="55"/>
      <c r="I20" s="9"/>
      <c r="J20" s="71">
        <f>COUNTIF(AB34:AB63,"*")*AD75</f>
        <v>0</v>
      </c>
      <c r="P20" s="45"/>
      <c r="Q20" s="45"/>
      <c r="R20" s="45"/>
      <c r="S20" s="45"/>
      <c r="T20" s="45"/>
      <c r="U20" s="45"/>
      <c r="V20" s="45"/>
      <c r="W20" s="45"/>
      <c r="X20" s="42"/>
      <c r="Y20" s="42"/>
      <c r="Z20" s="42"/>
      <c r="AD20" s="2"/>
      <c r="AI20" s="2"/>
    </row>
    <row r="21" spans="2:35" ht="16" x14ac:dyDescent="0.35">
      <c r="C21" s="8" t="s">
        <v>29</v>
      </c>
      <c r="D21" s="9"/>
      <c r="E21" s="10">
        <f>COUNTIF(I34:Z63,"*")</f>
        <v>0</v>
      </c>
      <c r="G21" s="11" t="s">
        <v>48</v>
      </c>
      <c r="H21" s="54"/>
      <c r="I21" s="9"/>
      <c r="J21" s="10">
        <f>COUNTIF(AC34:AC63,"*")*AD76</f>
        <v>0</v>
      </c>
      <c r="Q21" s="45"/>
      <c r="R21" s="45"/>
      <c r="S21" s="45"/>
      <c r="T21" s="45"/>
      <c r="U21" s="45"/>
      <c r="V21" s="45"/>
      <c r="W21" s="45"/>
      <c r="X21" s="45"/>
      <c r="AD21" s="2"/>
    </row>
    <row r="22" spans="2:35" ht="16" x14ac:dyDescent="0.35">
      <c r="C22" s="8" t="s">
        <v>30</v>
      </c>
      <c r="D22" s="9"/>
      <c r="E22" s="10">
        <f>COUNTIF(I69:N69,"*")</f>
        <v>0</v>
      </c>
      <c r="G22" s="3"/>
      <c r="Q22" s="45"/>
      <c r="R22" s="45"/>
      <c r="S22" s="45"/>
      <c r="T22" s="45"/>
      <c r="U22" s="45"/>
      <c r="V22" s="45"/>
      <c r="W22" s="45"/>
      <c r="X22" s="45"/>
    </row>
    <row r="23" spans="2:35" x14ac:dyDescent="0.35">
      <c r="C23" s="3"/>
      <c r="E23" s="3"/>
      <c r="F23" s="3"/>
      <c r="G23" s="3"/>
    </row>
    <row r="24" spans="2:35" s="16" customFormat="1" ht="16" x14ac:dyDescent="0.4">
      <c r="B24" s="114" t="s">
        <v>35</v>
      </c>
      <c r="C24" s="115"/>
      <c r="D24" s="115"/>
      <c r="E24" s="115"/>
      <c r="F24" s="115"/>
      <c r="G24" s="115"/>
      <c r="H24" s="116"/>
      <c r="I24" s="125" t="s">
        <v>34</v>
      </c>
      <c r="J24" s="115"/>
      <c r="K24" s="115"/>
      <c r="L24" s="115"/>
      <c r="M24" s="115"/>
      <c r="N24" s="115"/>
      <c r="O24" s="115"/>
      <c r="P24" s="115"/>
      <c r="Q24" s="115"/>
      <c r="R24" s="115"/>
      <c r="S24" s="115"/>
      <c r="T24" s="115"/>
      <c r="U24" s="115"/>
      <c r="V24" s="115"/>
      <c r="W24" s="115"/>
      <c r="X24" s="115"/>
      <c r="Y24" s="115"/>
      <c r="Z24" s="115"/>
      <c r="AA24" s="116"/>
      <c r="AB24" s="121" t="s">
        <v>36</v>
      </c>
      <c r="AC24" s="122"/>
      <c r="AD24" s="122"/>
      <c r="AF24" s="3"/>
      <c r="AG24" s="3"/>
    </row>
    <row r="25" spans="2:35" x14ac:dyDescent="0.35">
      <c r="B25" s="22"/>
      <c r="C25" s="36" t="s">
        <v>0</v>
      </c>
      <c r="D25" s="37" t="s">
        <v>4</v>
      </c>
      <c r="E25" s="36" t="s">
        <v>1</v>
      </c>
      <c r="F25" s="36" t="s">
        <v>2</v>
      </c>
      <c r="G25" s="65" t="s">
        <v>96</v>
      </c>
      <c r="H25" s="37" t="s">
        <v>3</v>
      </c>
      <c r="I25" s="68" t="s">
        <v>62</v>
      </c>
      <c r="J25" s="37" t="s">
        <v>63</v>
      </c>
      <c r="K25" s="37" t="s">
        <v>64</v>
      </c>
      <c r="L25" s="37" t="s">
        <v>65</v>
      </c>
      <c r="M25" s="37" t="s">
        <v>77</v>
      </c>
      <c r="N25" s="37" t="s">
        <v>68</v>
      </c>
      <c r="O25" s="37" t="s">
        <v>69</v>
      </c>
      <c r="P25" s="37" t="s">
        <v>70</v>
      </c>
      <c r="Q25" s="37" t="s">
        <v>71</v>
      </c>
      <c r="R25" s="37" t="s">
        <v>72</v>
      </c>
      <c r="S25" s="37" t="s">
        <v>66</v>
      </c>
      <c r="T25" s="37" t="s">
        <v>67</v>
      </c>
      <c r="U25" s="37" t="s">
        <v>73</v>
      </c>
      <c r="V25" s="37" t="s">
        <v>74</v>
      </c>
      <c r="W25" s="37" t="s">
        <v>87</v>
      </c>
      <c r="X25" s="37" t="s">
        <v>88</v>
      </c>
      <c r="Y25" s="37" t="s">
        <v>75</v>
      </c>
      <c r="Z25" s="69" t="s">
        <v>76</v>
      </c>
      <c r="AA25" s="66" t="s">
        <v>90</v>
      </c>
      <c r="AB25" s="38" t="s">
        <v>32</v>
      </c>
      <c r="AC25" s="40" t="s">
        <v>33</v>
      </c>
      <c r="AD25" s="39" t="s">
        <v>107</v>
      </c>
      <c r="AE25" s="3"/>
      <c r="AG25" s="2"/>
      <c r="AH25" s="2"/>
      <c r="AI25" s="2"/>
    </row>
    <row r="26" spans="2:35" x14ac:dyDescent="0.35">
      <c r="B26" s="17" t="s">
        <v>27</v>
      </c>
      <c r="C26" s="18" t="s">
        <v>15</v>
      </c>
      <c r="D26" s="19" t="s">
        <v>16</v>
      </c>
      <c r="E26" s="20" t="s">
        <v>22</v>
      </c>
      <c r="F26" s="20" t="s">
        <v>17</v>
      </c>
      <c r="G26" s="60" t="s">
        <v>18</v>
      </c>
      <c r="H26" s="19"/>
      <c r="I26" s="17" t="s">
        <v>91</v>
      </c>
      <c r="J26" s="19"/>
      <c r="K26" s="19" t="s">
        <v>91</v>
      </c>
      <c r="L26" s="19" t="s">
        <v>91</v>
      </c>
      <c r="M26" s="19"/>
      <c r="N26" s="19"/>
      <c r="O26" s="19"/>
      <c r="P26" s="19"/>
      <c r="Q26" s="19" t="s">
        <v>91</v>
      </c>
      <c r="R26" s="19" t="s">
        <v>92</v>
      </c>
      <c r="S26" s="19"/>
      <c r="T26" s="19" t="s">
        <v>93</v>
      </c>
      <c r="U26" s="19" t="s">
        <v>93</v>
      </c>
      <c r="V26" s="19"/>
      <c r="W26" s="19"/>
      <c r="X26" s="19"/>
      <c r="Y26" s="19"/>
      <c r="Z26" s="70"/>
      <c r="AA26" s="61" t="s">
        <v>25</v>
      </c>
      <c r="AB26" s="17" t="s">
        <v>37</v>
      </c>
      <c r="AC26" s="113" t="s">
        <v>37</v>
      </c>
      <c r="AD26" s="70" t="s">
        <v>37</v>
      </c>
      <c r="AE26" s="3"/>
      <c r="AG26" s="2"/>
      <c r="AH26" s="2"/>
      <c r="AI26" s="2"/>
    </row>
    <row r="27" spans="2:35" x14ac:dyDescent="0.35">
      <c r="B27" s="17"/>
      <c r="C27" s="18" t="s">
        <v>15</v>
      </c>
      <c r="D27" s="19" t="s">
        <v>16</v>
      </c>
      <c r="E27" s="20" t="s">
        <v>43</v>
      </c>
      <c r="F27" s="20" t="s">
        <v>19</v>
      </c>
      <c r="G27" s="60" t="s">
        <v>18</v>
      </c>
      <c r="H27" s="19"/>
      <c r="I27" s="17" t="s">
        <v>93</v>
      </c>
      <c r="J27" s="19"/>
      <c r="K27" s="19"/>
      <c r="L27" s="19"/>
      <c r="M27" s="19"/>
      <c r="N27" s="19"/>
      <c r="O27" s="19"/>
      <c r="P27" s="19"/>
      <c r="Q27" s="19"/>
      <c r="R27" s="19"/>
      <c r="S27" s="19"/>
      <c r="T27" s="19" t="s">
        <v>95</v>
      </c>
      <c r="U27" s="19" t="s">
        <v>91</v>
      </c>
      <c r="V27" s="19"/>
      <c r="W27" s="19"/>
      <c r="X27" s="19"/>
      <c r="Y27" s="19"/>
      <c r="Z27" s="70"/>
      <c r="AA27" s="61" t="s">
        <v>44</v>
      </c>
      <c r="AB27" s="24"/>
      <c r="AC27" s="25"/>
      <c r="AD27" s="23"/>
      <c r="AE27" s="3"/>
      <c r="AG27" s="2"/>
      <c r="AH27" s="2"/>
      <c r="AI27" s="2"/>
    </row>
    <row r="28" spans="2:35" x14ac:dyDescent="0.35">
      <c r="B28" s="17"/>
      <c r="C28" s="18" t="s">
        <v>15</v>
      </c>
      <c r="D28" s="19" t="s">
        <v>16</v>
      </c>
      <c r="E28" s="20" t="s">
        <v>23</v>
      </c>
      <c r="F28" s="20" t="s">
        <v>86</v>
      </c>
      <c r="G28" s="60" t="s">
        <v>21</v>
      </c>
      <c r="H28" s="19"/>
      <c r="I28" s="17"/>
      <c r="J28" s="19"/>
      <c r="K28" s="19"/>
      <c r="L28" s="19"/>
      <c r="M28" s="19"/>
      <c r="N28" s="19"/>
      <c r="O28" s="19"/>
      <c r="P28" s="19"/>
      <c r="Q28" s="19"/>
      <c r="R28" s="19"/>
      <c r="S28" s="19"/>
      <c r="T28" s="19"/>
      <c r="U28" s="19"/>
      <c r="V28" s="19"/>
      <c r="W28" s="19"/>
      <c r="X28" s="19"/>
      <c r="Y28" s="19"/>
      <c r="Z28" s="70"/>
      <c r="AA28" s="61"/>
      <c r="AB28" s="24"/>
      <c r="AC28" s="25"/>
      <c r="AD28" s="23"/>
      <c r="AE28" s="3"/>
      <c r="AG28" s="2"/>
      <c r="AH28" s="2"/>
      <c r="AI28" s="2"/>
    </row>
    <row r="29" spans="2:35" x14ac:dyDescent="0.35">
      <c r="B29" s="17"/>
      <c r="C29" s="18" t="s">
        <v>15</v>
      </c>
      <c r="D29" s="19" t="s">
        <v>16</v>
      </c>
      <c r="E29" s="20" t="s">
        <v>24</v>
      </c>
      <c r="F29" s="20" t="s">
        <v>20</v>
      </c>
      <c r="G29" s="60" t="s">
        <v>26</v>
      </c>
      <c r="H29" s="19"/>
      <c r="I29" s="17"/>
      <c r="J29" s="19"/>
      <c r="K29" s="19"/>
      <c r="L29" s="19"/>
      <c r="M29" s="19"/>
      <c r="N29" s="19"/>
      <c r="O29" s="19"/>
      <c r="P29" s="19"/>
      <c r="Q29" s="19"/>
      <c r="R29" s="19"/>
      <c r="S29" s="19"/>
      <c r="T29" s="19"/>
      <c r="U29" s="19"/>
      <c r="V29" s="19"/>
      <c r="W29" s="19"/>
      <c r="X29" s="19"/>
      <c r="Y29" s="19"/>
      <c r="Z29" s="70"/>
      <c r="AA29" s="61"/>
      <c r="AB29" s="24"/>
      <c r="AD29" s="23"/>
      <c r="AE29" s="3"/>
      <c r="AG29" s="2"/>
      <c r="AH29" s="2"/>
      <c r="AI29" s="2"/>
    </row>
    <row r="30" spans="2:35" x14ac:dyDescent="0.35">
      <c r="B30" s="17"/>
      <c r="C30" s="18"/>
      <c r="D30" s="19"/>
      <c r="E30" s="20"/>
      <c r="F30" s="20"/>
      <c r="G30" s="62"/>
      <c r="H30" s="19"/>
      <c r="I30" s="17"/>
      <c r="J30" s="19"/>
      <c r="K30" s="19"/>
      <c r="L30" s="19"/>
      <c r="M30" s="19"/>
      <c r="N30" s="19"/>
      <c r="O30" s="19"/>
      <c r="P30" s="19"/>
      <c r="Q30" s="19"/>
      <c r="R30" s="19"/>
      <c r="S30" s="19"/>
      <c r="T30" s="19"/>
      <c r="U30" s="19"/>
      <c r="V30" s="19"/>
      <c r="W30" s="19"/>
      <c r="X30" s="19"/>
      <c r="Y30" s="19"/>
      <c r="Z30" s="70"/>
      <c r="AA30" s="61"/>
      <c r="AB30" s="24"/>
      <c r="AC30" s="25"/>
      <c r="AD30" s="23"/>
      <c r="AE30" s="3"/>
      <c r="AG30" s="2"/>
      <c r="AH30" s="2"/>
      <c r="AI30" s="2"/>
    </row>
    <row r="31" spans="2:35" x14ac:dyDescent="0.35">
      <c r="B31" s="17"/>
      <c r="C31" s="14" t="s">
        <v>29</v>
      </c>
      <c r="D31" s="13"/>
      <c r="E31" s="15">
        <f>COUNTIF(E34:E63,"*")</f>
        <v>0</v>
      </c>
      <c r="F31" s="14"/>
      <c r="G31" s="63"/>
      <c r="H31" s="15">
        <f t="shared" ref="H31:Z31" si="0">COUNTIF(H34:H63,"*")</f>
        <v>0</v>
      </c>
      <c r="I31" s="63">
        <f t="shared" si="0"/>
        <v>0</v>
      </c>
      <c r="J31" s="26">
        <f t="shared" si="0"/>
        <v>0</v>
      </c>
      <c r="K31" s="26">
        <f t="shared" si="0"/>
        <v>0</v>
      </c>
      <c r="L31" s="26">
        <f t="shared" si="0"/>
        <v>0</v>
      </c>
      <c r="M31" s="26">
        <f t="shared" si="0"/>
        <v>0</v>
      </c>
      <c r="N31" s="26">
        <f t="shared" si="0"/>
        <v>0</v>
      </c>
      <c r="O31" s="26">
        <f t="shared" si="0"/>
        <v>0</v>
      </c>
      <c r="P31" s="26">
        <f t="shared" si="0"/>
        <v>0</v>
      </c>
      <c r="Q31" s="26">
        <f t="shared" ref="Q31:R31" si="1">COUNTIF(Q34:Q63,"*")</f>
        <v>0</v>
      </c>
      <c r="R31" s="26">
        <f t="shared" si="1"/>
        <v>0</v>
      </c>
      <c r="S31" s="26">
        <f t="shared" si="0"/>
        <v>0</v>
      </c>
      <c r="T31" s="26">
        <f t="shared" si="0"/>
        <v>0</v>
      </c>
      <c r="U31" s="26">
        <f t="shared" si="0"/>
        <v>0</v>
      </c>
      <c r="V31" s="26">
        <f t="shared" si="0"/>
        <v>0</v>
      </c>
      <c r="W31" s="26">
        <f t="shared" si="0"/>
        <v>0</v>
      </c>
      <c r="X31" s="26">
        <f t="shared" si="0"/>
        <v>0</v>
      </c>
      <c r="Y31" s="26">
        <f t="shared" si="0"/>
        <v>0</v>
      </c>
      <c r="Z31" s="58">
        <f t="shared" si="0"/>
        <v>0</v>
      </c>
      <c r="AA31" s="59"/>
      <c r="AB31" s="26">
        <f>COUNTIF(AB34:AB63,"*")</f>
        <v>0</v>
      </c>
      <c r="AC31" s="26">
        <f t="shared" ref="AC31:AD31" si="2">COUNTIF(AC34:AC63,"*")</f>
        <v>0</v>
      </c>
      <c r="AD31" s="58">
        <f t="shared" si="2"/>
        <v>0</v>
      </c>
      <c r="AF31" s="2"/>
      <c r="AG31" s="2"/>
      <c r="AH31" s="2"/>
      <c r="AI31" s="2"/>
    </row>
    <row r="32" spans="2:35" x14ac:dyDescent="0.35">
      <c r="B32" s="17"/>
      <c r="C32" s="3"/>
      <c r="E32" s="3"/>
      <c r="F32" s="3"/>
      <c r="G32" s="62"/>
      <c r="I32" s="24"/>
      <c r="Z32" s="67"/>
      <c r="AA32" s="64"/>
      <c r="AB32" s="24"/>
      <c r="AC32" s="25"/>
      <c r="AD32" s="23"/>
      <c r="AF32" s="2"/>
      <c r="AG32" s="2"/>
      <c r="AH32" s="2"/>
      <c r="AI32" s="2"/>
    </row>
    <row r="33" spans="2:35" x14ac:dyDescent="0.35">
      <c r="B33" s="17"/>
      <c r="C33" s="21" t="s">
        <v>28</v>
      </c>
      <c r="D33" s="19"/>
      <c r="E33" s="20"/>
      <c r="F33" s="20"/>
      <c r="G33" s="62"/>
      <c r="H33" s="19"/>
      <c r="I33" s="24"/>
      <c r="J33" s="19"/>
      <c r="K33" s="19"/>
      <c r="L33" s="19"/>
      <c r="M33" s="19"/>
      <c r="N33" s="19"/>
      <c r="O33" s="19"/>
      <c r="P33" s="19"/>
      <c r="Q33" s="19"/>
      <c r="R33" s="19"/>
      <c r="S33" s="19"/>
      <c r="T33" s="19"/>
      <c r="U33" s="19"/>
      <c r="V33" s="19"/>
      <c r="W33" s="19"/>
      <c r="X33" s="19"/>
      <c r="Y33" s="19"/>
      <c r="Z33" s="70"/>
      <c r="AA33" s="61"/>
      <c r="AB33" s="24"/>
      <c r="AC33" s="25"/>
      <c r="AD33" s="23"/>
      <c r="AF33" s="2"/>
      <c r="AG33" s="2"/>
      <c r="AH33" s="2"/>
      <c r="AI33" s="2"/>
    </row>
    <row r="34" spans="2:35" s="80" customFormat="1" ht="29" customHeight="1" x14ac:dyDescent="0.35">
      <c r="B34" s="72">
        <v>1</v>
      </c>
      <c r="C34" s="73"/>
      <c r="D34" s="74"/>
      <c r="E34" s="75"/>
      <c r="F34" s="75"/>
      <c r="G34" s="76"/>
      <c r="H34" s="78"/>
      <c r="I34" s="74"/>
      <c r="J34" s="74"/>
      <c r="K34" s="74"/>
      <c r="L34" s="74"/>
      <c r="M34" s="74"/>
      <c r="N34" s="74"/>
      <c r="O34" s="74"/>
      <c r="P34" s="74"/>
      <c r="Q34" s="74"/>
      <c r="R34" s="74"/>
      <c r="S34" s="74"/>
      <c r="T34" s="74"/>
      <c r="U34" s="74"/>
      <c r="V34" s="74"/>
      <c r="W34" s="74"/>
      <c r="X34" s="74"/>
      <c r="Y34" s="74"/>
      <c r="Z34" s="74"/>
      <c r="AA34" s="106"/>
      <c r="AB34" s="77"/>
      <c r="AC34" s="74"/>
      <c r="AD34" s="78"/>
    </row>
    <row r="35" spans="2:35" s="80" customFormat="1" ht="29" customHeight="1" x14ac:dyDescent="0.35">
      <c r="B35" s="72">
        <v>2</v>
      </c>
      <c r="C35" s="73"/>
      <c r="D35" s="74"/>
      <c r="E35" s="75"/>
      <c r="F35" s="75"/>
      <c r="G35" s="76"/>
      <c r="H35" s="78"/>
      <c r="I35" s="74"/>
      <c r="J35" s="74"/>
      <c r="K35" s="74"/>
      <c r="L35" s="74"/>
      <c r="M35" s="74"/>
      <c r="N35" s="74"/>
      <c r="O35" s="74"/>
      <c r="P35" s="74"/>
      <c r="Q35" s="74"/>
      <c r="R35" s="74"/>
      <c r="S35" s="74"/>
      <c r="T35" s="74"/>
      <c r="U35" s="74"/>
      <c r="V35" s="74"/>
      <c r="W35" s="74"/>
      <c r="X35" s="74"/>
      <c r="Y35" s="74"/>
      <c r="Z35" s="74"/>
      <c r="AA35" s="106"/>
      <c r="AB35" s="77"/>
      <c r="AC35" s="74"/>
      <c r="AD35" s="78"/>
    </row>
    <row r="36" spans="2:35" s="80" customFormat="1" ht="29" customHeight="1" x14ac:dyDescent="0.35">
      <c r="B36" s="72">
        <v>3</v>
      </c>
      <c r="C36" s="73"/>
      <c r="D36" s="74"/>
      <c r="E36" s="75"/>
      <c r="F36" s="75"/>
      <c r="G36" s="76"/>
      <c r="H36" s="78"/>
      <c r="I36" s="74"/>
      <c r="J36" s="74"/>
      <c r="K36" s="74"/>
      <c r="L36" s="74"/>
      <c r="M36" s="74"/>
      <c r="N36" s="74"/>
      <c r="O36" s="74"/>
      <c r="P36" s="74"/>
      <c r="Q36" s="74"/>
      <c r="R36" s="74"/>
      <c r="S36" s="74"/>
      <c r="T36" s="74"/>
      <c r="U36" s="74"/>
      <c r="V36" s="74"/>
      <c r="W36" s="74"/>
      <c r="X36" s="74"/>
      <c r="Y36" s="74"/>
      <c r="Z36" s="74"/>
      <c r="AA36" s="106"/>
      <c r="AB36" s="77"/>
      <c r="AC36" s="74"/>
      <c r="AD36" s="78"/>
    </row>
    <row r="37" spans="2:35" s="80" customFormat="1" ht="29" customHeight="1" x14ac:dyDescent="0.35">
      <c r="B37" s="72">
        <v>4</v>
      </c>
      <c r="C37" s="73"/>
      <c r="D37" s="74"/>
      <c r="E37" s="75"/>
      <c r="F37" s="75"/>
      <c r="G37" s="76"/>
      <c r="H37" s="74"/>
      <c r="I37" s="77"/>
      <c r="J37" s="74"/>
      <c r="K37" s="74"/>
      <c r="L37" s="74"/>
      <c r="M37" s="74"/>
      <c r="N37" s="74"/>
      <c r="O37" s="74"/>
      <c r="P37" s="74"/>
      <c r="Q37" s="74"/>
      <c r="R37" s="74"/>
      <c r="S37" s="74"/>
      <c r="T37" s="74"/>
      <c r="U37" s="74"/>
      <c r="V37" s="74"/>
      <c r="W37" s="74"/>
      <c r="X37" s="74"/>
      <c r="Y37" s="74"/>
      <c r="Z37" s="74"/>
      <c r="AA37" s="106"/>
      <c r="AB37" s="77"/>
      <c r="AC37" s="74"/>
      <c r="AD37" s="78"/>
    </row>
    <row r="38" spans="2:35" s="80" customFormat="1" ht="29" customHeight="1" x14ac:dyDescent="0.35">
      <c r="B38" s="72">
        <v>5</v>
      </c>
      <c r="C38" s="73"/>
      <c r="D38" s="74"/>
      <c r="E38" s="75"/>
      <c r="F38" s="75"/>
      <c r="G38" s="76"/>
      <c r="H38" s="74"/>
      <c r="I38" s="77"/>
      <c r="J38" s="74"/>
      <c r="K38" s="74"/>
      <c r="L38" s="74"/>
      <c r="M38" s="74"/>
      <c r="N38" s="74"/>
      <c r="O38" s="74"/>
      <c r="P38" s="74"/>
      <c r="Q38" s="74"/>
      <c r="R38" s="74"/>
      <c r="S38" s="74"/>
      <c r="T38" s="74"/>
      <c r="U38" s="74"/>
      <c r="V38" s="74"/>
      <c r="W38" s="74"/>
      <c r="X38" s="74"/>
      <c r="Y38" s="74"/>
      <c r="Z38" s="74"/>
      <c r="AA38" s="106"/>
      <c r="AB38" s="77"/>
      <c r="AC38" s="74"/>
      <c r="AD38" s="78"/>
    </row>
    <row r="39" spans="2:35" s="80" customFormat="1" ht="29" customHeight="1" x14ac:dyDescent="0.35">
      <c r="B39" s="72">
        <v>6</v>
      </c>
      <c r="C39" s="73"/>
      <c r="D39" s="74"/>
      <c r="E39" s="75"/>
      <c r="F39" s="75"/>
      <c r="G39" s="76"/>
      <c r="H39" s="74"/>
      <c r="I39" s="77"/>
      <c r="J39" s="74"/>
      <c r="K39" s="74"/>
      <c r="L39" s="74"/>
      <c r="M39" s="74"/>
      <c r="N39" s="74"/>
      <c r="O39" s="74"/>
      <c r="P39" s="74"/>
      <c r="Q39" s="74"/>
      <c r="R39" s="74"/>
      <c r="S39" s="74"/>
      <c r="T39" s="74"/>
      <c r="U39" s="74"/>
      <c r="V39" s="74"/>
      <c r="W39" s="74"/>
      <c r="X39" s="74"/>
      <c r="Y39" s="74"/>
      <c r="Z39" s="74"/>
      <c r="AA39" s="106"/>
      <c r="AB39" s="77"/>
      <c r="AC39" s="74"/>
      <c r="AD39" s="78"/>
    </row>
    <row r="40" spans="2:35" s="80" customFormat="1" ht="29" customHeight="1" x14ac:dyDescent="0.35">
      <c r="B40" s="72">
        <v>7</v>
      </c>
      <c r="C40" s="73"/>
      <c r="D40" s="74"/>
      <c r="E40" s="75"/>
      <c r="F40" s="75"/>
      <c r="G40" s="81"/>
      <c r="H40" s="74"/>
      <c r="I40" s="77"/>
      <c r="J40" s="74"/>
      <c r="K40" s="74"/>
      <c r="L40" s="74"/>
      <c r="M40" s="74"/>
      <c r="N40" s="74"/>
      <c r="O40" s="74"/>
      <c r="P40" s="74"/>
      <c r="Q40" s="74"/>
      <c r="R40" s="74"/>
      <c r="S40" s="74"/>
      <c r="T40" s="74"/>
      <c r="U40" s="74"/>
      <c r="V40" s="74"/>
      <c r="W40" s="74"/>
      <c r="X40" s="74"/>
      <c r="Y40" s="74"/>
      <c r="Z40" s="74"/>
      <c r="AA40" s="106"/>
      <c r="AB40" s="77"/>
      <c r="AC40" s="74"/>
      <c r="AD40" s="78"/>
    </row>
    <row r="41" spans="2:35" s="80" customFormat="1" ht="29" customHeight="1" x14ac:dyDescent="0.35">
      <c r="B41" s="72">
        <v>8</v>
      </c>
      <c r="C41" s="73"/>
      <c r="D41" s="74"/>
      <c r="E41" s="75"/>
      <c r="F41" s="75"/>
      <c r="G41" s="81"/>
      <c r="H41" s="74"/>
      <c r="I41" s="77"/>
      <c r="J41" s="74"/>
      <c r="K41" s="74"/>
      <c r="L41" s="74"/>
      <c r="M41" s="74"/>
      <c r="N41" s="74"/>
      <c r="O41" s="74"/>
      <c r="P41" s="74"/>
      <c r="Q41" s="74"/>
      <c r="R41" s="74"/>
      <c r="S41" s="74"/>
      <c r="T41" s="74"/>
      <c r="U41" s="74"/>
      <c r="V41" s="74"/>
      <c r="W41" s="74"/>
      <c r="X41" s="74"/>
      <c r="Y41" s="74"/>
      <c r="Z41" s="74"/>
      <c r="AA41" s="106"/>
      <c r="AB41" s="77"/>
      <c r="AC41" s="74"/>
      <c r="AD41" s="78"/>
    </row>
    <row r="42" spans="2:35" s="80" customFormat="1" ht="29" customHeight="1" x14ac:dyDescent="0.35">
      <c r="B42" s="72">
        <v>9</v>
      </c>
      <c r="C42" s="73"/>
      <c r="D42" s="74"/>
      <c r="E42" s="75"/>
      <c r="F42" s="75"/>
      <c r="G42" s="81"/>
      <c r="H42" s="74"/>
      <c r="I42" s="77"/>
      <c r="J42" s="74"/>
      <c r="K42" s="74"/>
      <c r="L42" s="74"/>
      <c r="M42" s="74"/>
      <c r="N42" s="74"/>
      <c r="O42" s="74"/>
      <c r="P42" s="74"/>
      <c r="Q42" s="74"/>
      <c r="R42" s="74"/>
      <c r="S42" s="74"/>
      <c r="T42" s="74"/>
      <c r="U42" s="74"/>
      <c r="V42" s="74"/>
      <c r="W42" s="74"/>
      <c r="X42" s="74"/>
      <c r="Y42" s="74"/>
      <c r="Z42" s="74"/>
      <c r="AA42" s="106"/>
      <c r="AB42" s="77"/>
      <c r="AC42" s="74"/>
      <c r="AD42" s="78"/>
    </row>
    <row r="43" spans="2:35" s="80" customFormat="1" ht="29" customHeight="1" x14ac:dyDescent="0.35">
      <c r="B43" s="72">
        <v>10</v>
      </c>
      <c r="C43" s="73"/>
      <c r="D43" s="74"/>
      <c r="E43" s="75"/>
      <c r="F43" s="75"/>
      <c r="G43" s="81"/>
      <c r="H43" s="74"/>
      <c r="I43" s="77"/>
      <c r="J43" s="74"/>
      <c r="K43" s="74"/>
      <c r="L43" s="74"/>
      <c r="M43" s="74"/>
      <c r="N43" s="74"/>
      <c r="O43" s="74"/>
      <c r="P43" s="74"/>
      <c r="Q43" s="74"/>
      <c r="R43" s="74"/>
      <c r="S43" s="74"/>
      <c r="T43" s="74"/>
      <c r="U43" s="74"/>
      <c r="V43" s="74"/>
      <c r="W43" s="74"/>
      <c r="X43" s="74"/>
      <c r="Y43" s="74"/>
      <c r="Z43" s="74"/>
      <c r="AA43" s="106"/>
      <c r="AB43" s="77"/>
      <c r="AC43" s="74"/>
      <c r="AD43" s="78"/>
    </row>
    <row r="44" spans="2:35" s="80" customFormat="1" ht="29" customHeight="1" x14ac:dyDescent="0.35">
      <c r="B44" s="72">
        <v>11</v>
      </c>
      <c r="C44" s="73"/>
      <c r="D44" s="74"/>
      <c r="E44" s="75"/>
      <c r="F44" s="75"/>
      <c r="G44" s="81"/>
      <c r="H44" s="74"/>
      <c r="I44" s="77"/>
      <c r="J44" s="74"/>
      <c r="K44" s="74"/>
      <c r="L44" s="74"/>
      <c r="M44" s="74"/>
      <c r="N44" s="74"/>
      <c r="O44" s="74"/>
      <c r="P44" s="74"/>
      <c r="Q44" s="74"/>
      <c r="R44" s="74"/>
      <c r="S44" s="74"/>
      <c r="T44" s="74"/>
      <c r="U44" s="74"/>
      <c r="V44" s="74"/>
      <c r="W44" s="74"/>
      <c r="X44" s="74"/>
      <c r="Y44" s="74"/>
      <c r="Z44" s="74"/>
      <c r="AA44" s="106"/>
      <c r="AB44" s="77"/>
      <c r="AC44" s="74"/>
      <c r="AD44" s="78"/>
    </row>
    <row r="45" spans="2:35" s="80" customFormat="1" ht="29" customHeight="1" x14ac:dyDescent="0.35">
      <c r="B45" s="72">
        <v>12</v>
      </c>
      <c r="C45" s="73"/>
      <c r="D45" s="74"/>
      <c r="E45" s="75"/>
      <c r="F45" s="75"/>
      <c r="G45" s="81"/>
      <c r="H45" s="74"/>
      <c r="I45" s="77"/>
      <c r="J45" s="74"/>
      <c r="K45" s="74"/>
      <c r="L45" s="74"/>
      <c r="M45" s="74"/>
      <c r="N45" s="74"/>
      <c r="O45" s="74"/>
      <c r="P45" s="74"/>
      <c r="Q45" s="74"/>
      <c r="R45" s="74"/>
      <c r="S45" s="74"/>
      <c r="T45" s="74"/>
      <c r="U45" s="74"/>
      <c r="V45" s="74"/>
      <c r="W45" s="74"/>
      <c r="X45" s="74"/>
      <c r="Y45" s="74"/>
      <c r="Z45" s="74"/>
      <c r="AA45" s="106"/>
      <c r="AB45" s="77"/>
      <c r="AC45" s="74"/>
      <c r="AD45" s="78"/>
    </row>
    <row r="46" spans="2:35" s="80" customFormat="1" ht="29" customHeight="1" x14ac:dyDescent="0.35">
      <c r="B46" s="72">
        <v>13</v>
      </c>
      <c r="C46" s="73"/>
      <c r="D46" s="74"/>
      <c r="E46" s="75"/>
      <c r="F46" s="75"/>
      <c r="G46" s="81"/>
      <c r="H46" s="74"/>
      <c r="I46" s="77"/>
      <c r="J46" s="74"/>
      <c r="K46" s="74"/>
      <c r="L46" s="74"/>
      <c r="M46" s="74"/>
      <c r="N46" s="74"/>
      <c r="O46" s="74"/>
      <c r="P46" s="74"/>
      <c r="Q46" s="74"/>
      <c r="R46" s="74"/>
      <c r="S46" s="74"/>
      <c r="T46" s="74"/>
      <c r="U46" s="74"/>
      <c r="V46" s="74"/>
      <c r="W46" s="74"/>
      <c r="X46" s="74"/>
      <c r="Y46" s="74"/>
      <c r="Z46" s="74"/>
      <c r="AA46" s="106"/>
      <c r="AB46" s="77"/>
      <c r="AC46" s="74"/>
      <c r="AD46" s="78"/>
    </row>
    <row r="47" spans="2:35" s="80" customFormat="1" ht="29" customHeight="1" x14ac:dyDescent="0.35">
      <c r="B47" s="72">
        <v>14</v>
      </c>
      <c r="C47" s="73"/>
      <c r="D47" s="74"/>
      <c r="E47" s="75"/>
      <c r="F47" s="75"/>
      <c r="G47" s="81"/>
      <c r="H47" s="74"/>
      <c r="I47" s="77"/>
      <c r="J47" s="74"/>
      <c r="K47" s="74"/>
      <c r="L47" s="74"/>
      <c r="M47" s="74"/>
      <c r="N47" s="74"/>
      <c r="O47" s="74"/>
      <c r="P47" s="74"/>
      <c r="Q47" s="74"/>
      <c r="R47" s="74"/>
      <c r="S47" s="74"/>
      <c r="T47" s="74"/>
      <c r="U47" s="74"/>
      <c r="V47" s="74"/>
      <c r="W47" s="74"/>
      <c r="X47" s="74"/>
      <c r="Y47" s="74"/>
      <c r="Z47" s="74"/>
      <c r="AA47" s="106"/>
      <c r="AB47" s="77"/>
      <c r="AC47" s="74"/>
      <c r="AD47" s="78"/>
    </row>
    <row r="48" spans="2:35" s="80" customFormat="1" ht="29" customHeight="1" x14ac:dyDescent="0.35">
      <c r="B48" s="72">
        <v>15</v>
      </c>
      <c r="C48" s="73"/>
      <c r="D48" s="74"/>
      <c r="E48" s="75"/>
      <c r="F48" s="75"/>
      <c r="G48" s="81"/>
      <c r="H48" s="74"/>
      <c r="I48" s="77"/>
      <c r="J48" s="74"/>
      <c r="K48" s="74"/>
      <c r="L48" s="74"/>
      <c r="M48" s="74"/>
      <c r="N48" s="74"/>
      <c r="O48" s="74"/>
      <c r="P48" s="74"/>
      <c r="Q48" s="74"/>
      <c r="R48" s="74"/>
      <c r="S48" s="74"/>
      <c r="T48" s="74"/>
      <c r="U48" s="74"/>
      <c r="V48" s="74"/>
      <c r="W48" s="74"/>
      <c r="X48" s="74"/>
      <c r="Y48" s="74"/>
      <c r="Z48" s="74"/>
      <c r="AA48" s="106"/>
      <c r="AB48" s="77"/>
      <c r="AC48" s="74"/>
      <c r="AD48" s="78"/>
    </row>
    <row r="49" spans="2:34" s="80" customFormat="1" ht="29" customHeight="1" x14ac:dyDescent="0.35">
      <c r="B49" s="72">
        <v>16</v>
      </c>
      <c r="C49" s="73"/>
      <c r="D49" s="74"/>
      <c r="E49" s="75"/>
      <c r="F49" s="75"/>
      <c r="G49" s="81"/>
      <c r="H49" s="74"/>
      <c r="I49" s="77"/>
      <c r="J49" s="74"/>
      <c r="K49" s="74"/>
      <c r="L49" s="74"/>
      <c r="M49" s="74"/>
      <c r="N49" s="74"/>
      <c r="O49" s="74"/>
      <c r="P49" s="74"/>
      <c r="Q49" s="74"/>
      <c r="R49" s="74"/>
      <c r="S49" s="74"/>
      <c r="T49" s="74"/>
      <c r="U49" s="74"/>
      <c r="V49" s="74"/>
      <c r="W49" s="74"/>
      <c r="X49" s="74"/>
      <c r="Y49" s="74"/>
      <c r="Z49" s="74"/>
      <c r="AA49" s="106"/>
      <c r="AB49" s="77"/>
      <c r="AC49" s="74"/>
      <c r="AD49" s="78"/>
    </row>
    <row r="50" spans="2:34" s="80" customFormat="1" ht="29" customHeight="1" x14ac:dyDescent="0.35">
      <c r="B50" s="72">
        <v>17</v>
      </c>
      <c r="C50" s="73"/>
      <c r="D50" s="74"/>
      <c r="E50" s="75"/>
      <c r="F50" s="75"/>
      <c r="G50" s="81"/>
      <c r="H50" s="74"/>
      <c r="I50" s="77"/>
      <c r="J50" s="74"/>
      <c r="K50" s="74"/>
      <c r="L50" s="74"/>
      <c r="M50" s="74"/>
      <c r="N50" s="74"/>
      <c r="O50" s="74"/>
      <c r="P50" s="74"/>
      <c r="Q50" s="74"/>
      <c r="R50" s="74"/>
      <c r="S50" s="74"/>
      <c r="T50" s="74"/>
      <c r="U50" s="74"/>
      <c r="V50" s="74"/>
      <c r="W50" s="74"/>
      <c r="X50" s="74"/>
      <c r="Y50" s="74"/>
      <c r="Z50" s="74"/>
      <c r="AA50" s="106"/>
      <c r="AB50" s="77"/>
      <c r="AC50" s="74"/>
      <c r="AD50" s="78"/>
    </row>
    <row r="51" spans="2:34" s="80" customFormat="1" ht="29" customHeight="1" x14ac:dyDescent="0.35">
      <c r="B51" s="72">
        <v>18</v>
      </c>
      <c r="C51" s="73"/>
      <c r="D51" s="74"/>
      <c r="E51" s="75"/>
      <c r="F51" s="75"/>
      <c r="G51" s="81"/>
      <c r="H51" s="74"/>
      <c r="I51" s="77"/>
      <c r="J51" s="74"/>
      <c r="K51" s="74"/>
      <c r="L51" s="74"/>
      <c r="M51" s="74"/>
      <c r="N51" s="74"/>
      <c r="O51" s="74"/>
      <c r="P51" s="74"/>
      <c r="Q51" s="74"/>
      <c r="R51" s="74"/>
      <c r="S51" s="74"/>
      <c r="T51" s="74"/>
      <c r="U51" s="74"/>
      <c r="V51" s="74"/>
      <c r="W51" s="74"/>
      <c r="X51" s="74"/>
      <c r="Y51" s="74"/>
      <c r="Z51" s="74"/>
      <c r="AA51" s="106"/>
      <c r="AB51" s="77"/>
      <c r="AC51" s="74"/>
      <c r="AD51" s="78"/>
    </row>
    <row r="52" spans="2:34" s="80" customFormat="1" ht="29" customHeight="1" x14ac:dyDescent="0.35">
      <c r="B52" s="72">
        <v>19</v>
      </c>
      <c r="C52" s="73"/>
      <c r="D52" s="74"/>
      <c r="E52" s="75"/>
      <c r="F52" s="75"/>
      <c r="G52" s="81"/>
      <c r="H52" s="74"/>
      <c r="I52" s="77"/>
      <c r="J52" s="74"/>
      <c r="K52" s="74"/>
      <c r="L52" s="74"/>
      <c r="M52" s="74"/>
      <c r="N52" s="74"/>
      <c r="O52" s="74"/>
      <c r="P52" s="74"/>
      <c r="Q52" s="74"/>
      <c r="R52" s="74"/>
      <c r="S52" s="74"/>
      <c r="T52" s="74"/>
      <c r="U52" s="74"/>
      <c r="V52" s="74"/>
      <c r="W52" s="74"/>
      <c r="X52" s="74"/>
      <c r="Y52" s="74"/>
      <c r="Z52" s="74"/>
      <c r="AA52" s="106"/>
      <c r="AB52" s="77"/>
      <c r="AC52" s="74"/>
      <c r="AD52" s="78"/>
    </row>
    <row r="53" spans="2:34" s="80" customFormat="1" ht="29" customHeight="1" x14ac:dyDescent="0.35">
      <c r="B53" s="72">
        <v>20</v>
      </c>
      <c r="C53" s="73"/>
      <c r="D53" s="74"/>
      <c r="E53" s="75"/>
      <c r="F53" s="75"/>
      <c r="G53" s="81"/>
      <c r="H53" s="74"/>
      <c r="I53" s="77"/>
      <c r="J53" s="74"/>
      <c r="K53" s="74"/>
      <c r="L53" s="74"/>
      <c r="M53" s="74"/>
      <c r="N53" s="74"/>
      <c r="O53" s="74"/>
      <c r="P53" s="74"/>
      <c r="Q53" s="74"/>
      <c r="R53" s="74"/>
      <c r="S53" s="74"/>
      <c r="T53" s="74"/>
      <c r="U53" s="74"/>
      <c r="V53" s="74"/>
      <c r="W53" s="74"/>
      <c r="X53" s="74"/>
      <c r="Y53" s="74"/>
      <c r="Z53" s="74"/>
      <c r="AA53" s="106"/>
      <c r="AB53" s="77"/>
      <c r="AC53" s="74"/>
      <c r="AD53" s="78"/>
    </row>
    <row r="54" spans="2:34" s="80" customFormat="1" ht="29" customHeight="1" x14ac:dyDescent="0.35">
      <c r="B54" s="72">
        <v>21</v>
      </c>
      <c r="C54" s="73"/>
      <c r="D54" s="74"/>
      <c r="E54" s="75"/>
      <c r="F54" s="75"/>
      <c r="G54" s="81"/>
      <c r="H54" s="74"/>
      <c r="I54" s="77"/>
      <c r="J54" s="74"/>
      <c r="K54" s="74"/>
      <c r="L54" s="74"/>
      <c r="M54" s="74"/>
      <c r="N54" s="74"/>
      <c r="O54" s="74"/>
      <c r="P54" s="74"/>
      <c r="Q54" s="74"/>
      <c r="R54" s="74"/>
      <c r="S54" s="74"/>
      <c r="T54" s="74"/>
      <c r="U54" s="74"/>
      <c r="V54" s="74"/>
      <c r="W54" s="74"/>
      <c r="X54" s="74"/>
      <c r="Y54" s="74"/>
      <c r="Z54" s="74"/>
      <c r="AA54" s="106"/>
      <c r="AB54" s="77"/>
      <c r="AC54" s="74"/>
      <c r="AD54" s="78"/>
    </row>
    <row r="55" spans="2:34" s="80" customFormat="1" ht="29" customHeight="1" x14ac:dyDescent="0.35">
      <c r="B55" s="72">
        <v>22</v>
      </c>
      <c r="C55" s="73"/>
      <c r="D55" s="74"/>
      <c r="E55" s="75"/>
      <c r="F55" s="75"/>
      <c r="G55" s="81"/>
      <c r="H55" s="74"/>
      <c r="I55" s="77"/>
      <c r="J55" s="74"/>
      <c r="K55" s="74"/>
      <c r="L55" s="74"/>
      <c r="M55" s="74"/>
      <c r="N55" s="74"/>
      <c r="O55" s="74"/>
      <c r="P55" s="74"/>
      <c r="Q55" s="74"/>
      <c r="R55" s="74"/>
      <c r="S55" s="74"/>
      <c r="T55" s="74"/>
      <c r="U55" s="74"/>
      <c r="V55" s="74"/>
      <c r="W55" s="74"/>
      <c r="X55" s="74"/>
      <c r="Y55" s="74"/>
      <c r="Z55" s="74"/>
      <c r="AA55" s="106"/>
      <c r="AB55" s="77"/>
      <c r="AC55" s="74"/>
      <c r="AD55" s="78"/>
    </row>
    <row r="56" spans="2:34" s="80" customFormat="1" ht="29" customHeight="1" x14ac:dyDescent="0.35">
      <c r="B56" s="72">
        <v>23</v>
      </c>
      <c r="C56" s="73"/>
      <c r="D56" s="74"/>
      <c r="E56" s="75"/>
      <c r="F56" s="75"/>
      <c r="G56" s="81"/>
      <c r="H56" s="74"/>
      <c r="I56" s="77"/>
      <c r="J56" s="74"/>
      <c r="K56" s="74"/>
      <c r="L56" s="74"/>
      <c r="M56" s="74"/>
      <c r="N56" s="74"/>
      <c r="O56" s="74"/>
      <c r="P56" s="74"/>
      <c r="Q56" s="74"/>
      <c r="R56" s="74"/>
      <c r="S56" s="74"/>
      <c r="T56" s="74"/>
      <c r="U56" s="74"/>
      <c r="V56" s="74"/>
      <c r="W56" s="74"/>
      <c r="X56" s="74"/>
      <c r="Y56" s="74"/>
      <c r="Z56" s="74"/>
      <c r="AA56" s="106"/>
      <c r="AB56" s="77"/>
      <c r="AC56" s="74"/>
      <c r="AD56" s="78"/>
    </row>
    <row r="57" spans="2:34" s="80" customFormat="1" ht="29" customHeight="1" x14ac:dyDescent="0.35">
      <c r="B57" s="72">
        <v>24</v>
      </c>
      <c r="C57" s="73"/>
      <c r="D57" s="74"/>
      <c r="E57" s="75"/>
      <c r="F57" s="75"/>
      <c r="G57" s="81"/>
      <c r="H57" s="74"/>
      <c r="I57" s="77"/>
      <c r="J57" s="74"/>
      <c r="K57" s="74"/>
      <c r="L57" s="74"/>
      <c r="M57" s="74"/>
      <c r="N57" s="74"/>
      <c r="O57" s="74"/>
      <c r="P57" s="74"/>
      <c r="Q57" s="74"/>
      <c r="R57" s="74"/>
      <c r="S57" s="74"/>
      <c r="T57" s="74"/>
      <c r="U57" s="74"/>
      <c r="V57" s="74"/>
      <c r="W57" s="74"/>
      <c r="X57" s="74"/>
      <c r="Y57" s="74"/>
      <c r="Z57" s="74"/>
      <c r="AA57" s="106"/>
      <c r="AB57" s="77"/>
      <c r="AC57" s="74"/>
      <c r="AD57" s="78"/>
    </row>
    <row r="58" spans="2:34" s="80" customFormat="1" ht="29" customHeight="1" x14ac:dyDescent="0.35">
      <c r="B58" s="72">
        <v>25</v>
      </c>
      <c r="C58" s="73"/>
      <c r="D58" s="74"/>
      <c r="E58" s="75"/>
      <c r="F58" s="75"/>
      <c r="G58" s="81"/>
      <c r="H58" s="74"/>
      <c r="I58" s="77"/>
      <c r="J58" s="74"/>
      <c r="K58" s="74"/>
      <c r="L58" s="74"/>
      <c r="M58" s="74"/>
      <c r="N58" s="74"/>
      <c r="O58" s="74"/>
      <c r="P58" s="74"/>
      <c r="Q58" s="74"/>
      <c r="R58" s="74"/>
      <c r="S58" s="74"/>
      <c r="T58" s="74"/>
      <c r="U58" s="74"/>
      <c r="V58" s="74"/>
      <c r="W58" s="74"/>
      <c r="X58" s="74"/>
      <c r="Y58" s="74"/>
      <c r="Z58" s="74"/>
      <c r="AA58" s="106"/>
      <c r="AB58" s="77"/>
      <c r="AC58" s="74"/>
      <c r="AD58" s="78"/>
    </row>
    <row r="59" spans="2:34" s="80" customFormat="1" ht="29" customHeight="1" x14ac:dyDescent="0.35">
      <c r="B59" s="72">
        <v>26</v>
      </c>
      <c r="C59" s="73"/>
      <c r="D59" s="74"/>
      <c r="E59" s="75"/>
      <c r="F59" s="75"/>
      <c r="G59" s="81"/>
      <c r="H59" s="74"/>
      <c r="I59" s="77"/>
      <c r="J59" s="74"/>
      <c r="K59" s="74"/>
      <c r="L59" s="74"/>
      <c r="M59" s="74"/>
      <c r="N59" s="74"/>
      <c r="O59" s="74"/>
      <c r="P59" s="74"/>
      <c r="Q59" s="74"/>
      <c r="R59" s="74"/>
      <c r="S59" s="74"/>
      <c r="T59" s="74"/>
      <c r="U59" s="74"/>
      <c r="V59" s="74"/>
      <c r="W59" s="74"/>
      <c r="X59" s="74"/>
      <c r="Y59" s="74"/>
      <c r="Z59" s="74"/>
      <c r="AA59" s="106"/>
      <c r="AB59" s="77"/>
      <c r="AC59" s="74"/>
      <c r="AD59" s="78"/>
    </row>
    <row r="60" spans="2:34" s="80" customFormat="1" ht="29" customHeight="1" x14ac:dyDescent="0.35">
      <c r="B60" s="72">
        <v>27</v>
      </c>
      <c r="C60" s="73"/>
      <c r="D60" s="74"/>
      <c r="E60" s="75"/>
      <c r="F60" s="75"/>
      <c r="G60" s="81"/>
      <c r="H60" s="74"/>
      <c r="I60" s="77"/>
      <c r="J60" s="74"/>
      <c r="K60" s="74"/>
      <c r="L60" s="74"/>
      <c r="M60" s="74"/>
      <c r="N60" s="74"/>
      <c r="O60" s="74"/>
      <c r="P60" s="74"/>
      <c r="Q60" s="74"/>
      <c r="R60" s="74"/>
      <c r="S60" s="74"/>
      <c r="T60" s="74"/>
      <c r="U60" s="74"/>
      <c r="V60" s="74"/>
      <c r="W60" s="74"/>
      <c r="X60" s="74"/>
      <c r="Y60" s="74"/>
      <c r="Z60" s="74"/>
      <c r="AA60" s="106"/>
      <c r="AB60" s="77"/>
      <c r="AC60" s="74"/>
      <c r="AD60" s="78"/>
    </row>
    <row r="61" spans="2:34" s="80" customFormat="1" ht="29" customHeight="1" x14ac:dyDescent="0.35">
      <c r="B61" s="72">
        <v>28</v>
      </c>
      <c r="C61" s="73"/>
      <c r="D61" s="74"/>
      <c r="E61" s="75"/>
      <c r="F61" s="75"/>
      <c r="G61" s="81"/>
      <c r="H61" s="74"/>
      <c r="I61" s="77"/>
      <c r="J61" s="74"/>
      <c r="K61" s="74"/>
      <c r="L61" s="74"/>
      <c r="M61" s="74"/>
      <c r="N61" s="74"/>
      <c r="O61" s="74"/>
      <c r="P61" s="74"/>
      <c r="Q61" s="74"/>
      <c r="R61" s="74"/>
      <c r="S61" s="74"/>
      <c r="T61" s="74"/>
      <c r="U61" s="74"/>
      <c r="V61" s="74"/>
      <c r="W61" s="74"/>
      <c r="X61" s="74"/>
      <c r="Y61" s="74"/>
      <c r="Z61" s="74"/>
      <c r="AA61" s="106"/>
      <c r="AB61" s="77"/>
      <c r="AC61" s="74"/>
      <c r="AD61" s="78"/>
      <c r="AE61" s="82"/>
      <c r="AF61" s="82"/>
      <c r="AG61" s="82"/>
      <c r="AH61" s="82"/>
    </row>
    <row r="62" spans="2:34" s="80" customFormat="1" ht="29" customHeight="1" x14ac:dyDescent="0.35">
      <c r="B62" s="72">
        <v>29</v>
      </c>
      <c r="C62" s="73"/>
      <c r="D62" s="74"/>
      <c r="E62" s="75"/>
      <c r="F62" s="75"/>
      <c r="G62" s="81"/>
      <c r="H62" s="74"/>
      <c r="I62" s="77"/>
      <c r="J62" s="74"/>
      <c r="K62" s="74"/>
      <c r="L62" s="74"/>
      <c r="M62" s="74"/>
      <c r="N62" s="74"/>
      <c r="O62" s="74"/>
      <c r="P62" s="74"/>
      <c r="Q62" s="74"/>
      <c r="R62" s="74"/>
      <c r="S62" s="74"/>
      <c r="T62" s="74"/>
      <c r="U62" s="74"/>
      <c r="V62" s="74"/>
      <c r="W62" s="74"/>
      <c r="X62" s="74"/>
      <c r="Y62" s="74"/>
      <c r="Z62" s="74"/>
      <c r="AA62" s="106"/>
      <c r="AB62" s="77"/>
      <c r="AC62" s="74"/>
      <c r="AD62" s="78"/>
      <c r="AE62" s="82"/>
      <c r="AF62" s="82"/>
      <c r="AG62" s="82"/>
      <c r="AH62" s="82"/>
    </row>
    <row r="63" spans="2:34" s="80" customFormat="1" ht="29" customHeight="1" x14ac:dyDescent="0.35">
      <c r="B63" s="83">
        <v>30</v>
      </c>
      <c r="C63" s="73"/>
      <c r="D63" s="74"/>
      <c r="E63" s="75"/>
      <c r="F63" s="75"/>
      <c r="G63" s="81"/>
      <c r="H63" s="74"/>
      <c r="I63" s="84"/>
      <c r="J63" s="85"/>
      <c r="K63" s="85"/>
      <c r="L63" s="85"/>
      <c r="M63" s="85"/>
      <c r="N63" s="85"/>
      <c r="O63" s="85"/>
      <c r="P63" s="85"/>
      <c r="Q63" s="85"/>
      <c r="R63" s="85"/>
      <c r="S63" s="85"/>
      <c r="T63" s="85"/>
      <c r="U63" s="85"/>
      <c r="V63" s="85"/>
      <c r="W63" s="85"/>
      <c r="X63" s="85"/>
      <c r="Y63" s="85"/>
      <c r="Z63" s="85"/>
      <c r="AA63" s="107"/>
      <c r="AB63" s="84"/>
      <c r="AC63" s="85"/>
      <c r="AD63" s="86"/>
      <c r="AE63" s="82"/>
      <c r="AF63" s="82"/>
      <c r="AG63" s="82"/>
      <c r="AH63" s="82"/>
    </row>
    <row r="64" spans="2:34" s="80" customFormat="1" ht="29" customHeight="1" x14ac:dyDescent="0.35">
      <c r="B64" s="72"/>
      <c r="C64" s="87"/>
      <c r="D64" s="88"/>
      <c r="E64" s="89"/>
      <c r="F64" s="89"/>
      <c r="G64" s="89"/>
      <c r="H64" s="88"/>
      <c r="I64" s="88"/>
      <c r="J64" s="88"/>
      <c r="K64" s="88"/>
      <c r="L64" s="88"/>
      <c r="M64" s="88"/>
      <c r="N64" s="88"/>
      <c r="O64" s="88"/>
      <c r="P64" s="88"/>
      <c r="Q64" s="88"/>
      <c r="R64" s="88"/>
      <c r="S64" s="88"/>
      <c r="T64" s="88"/>
      <c r="U64" s="88"/>
      <c r="V64" s="88"/>
      <c r="W64" s="88"/>
      <c r="X64" s="88"/>
      <c r="Y64" s="88"/>
      <c r="Z64" s="90"/>
      <c r="AA64" s="88"/>
      <c r="AB64" s="88"/>
      <c r="AC64" s="89"/>
      <c r="AD64" s="90"/>
      <c r="AE64" s="82"/>
      <c r="AF64" s="82"/>
      <c r="AG64" s="82"/>
      <c r="AH64" s="82"/>
    </row>
    <row r="65" spans="2:34" s="80" customFormat="1" ht="29" customHeight="1" x14ac:dyDescent="0.35">
      <c r="B65" s="72"/>
      <c r="C65" s="91"/>
      <c r="D65" s="92"/>
      <c r="E65" s="93"/>
      <c r="F65" s="93"/>
      <c r="G65" s="93"/>
      <c r="H65" s="92"/>
      <c r="I65" s="94"/>
      <c r="J65" s="94"/>
      <c r="K65" s="94"/>
      <c r="L65" s="94"/>
      <c r="M65" s="94"/>
      <c r="N65" s="94"/>
      <c r="O65" s="92"/>
      <c r="P65" s="92"/>
      <c r="Q65" s="92"/>
      <c r="R65" s="92"/>
      <c r="S65" s="92"/>
      <c r="T65" s="92"/>
      <c r="U65" s="92"/>
      <c r="V65" s="92"/>
      <c r="W65" s="92"/>
      <c r="X65" s="92"/>
      <c r="Y65" s="92"/>
      <c r="Z65" s="95"/>
      <c r="AA65" s="92"/>
      <c r="AB65" s="92"/>
      <c r="AC65" s="93"/>
      <c r="AD65" s="95"/>
      <c r="AE65" s="82"/>
      <c r="AF65" s="82"/>
      <c r="AG65" s="82"/>
      <c r="AH65" s="82"/>
    </row>
    <row r="66" spans="2:34" s="80" customFormat="1" ht="29" customHeight="1" x14ac:dyDescent="0.35">
      <c r="B66" s="72"/>
      <c r="C66" s="96" t="s">
        <v>85</v>
      </c>
      <c r="D66" s="97"/>
      <c r="E66" s="97"/>
      <c r="F66" s="97">
        <f>COUNTIF(I69:N69,"*")</f>
        <v>0</v>
      </c>
      <c r="G66" s="97"/>
      <c r="H66" s="97"/>
      <c r="I66" s="97" t="s">
        <v>79</v>
      </c>
      <c r="J66" s="97" t="s">
        <v>80</v>
      </c>
      <c r="K66" s="97" t="s">
        <v>81</v>
      </c>
      <c r="L66" s="97" t="s">
        <v>82</v>
      </c>
      <c r="M66" s="97" t="s">
        <v>83</v>
      </c>
      <c r="N66" s="97" t="s">
        <v>84</v>
      </c>
      <c r="O66" s="98"/>
      <c r="P66" s="98"/>
      <c r="Q66" s="98"/>
      <c r="R66" s="98"/>
      <c r="S66" s="98"/>
      <c r="T66" s="98"/>
      <c r="U66" s="98"/>
      <c r="V66" s="98"/>
      <c r="W66" s="98"/>
      <c r="X66" s="98"/>
      <c r="Y66" s="98"/>
      <c r="Z66" s="99"/>
      <c r="AA66" s="98"/>
      <c r="AB66" s="98"/>
      <c r="AC66" s="93"/>
      <c r="AD66" s="95"/>
      <c r="AE66" s="82"/>
      <c r="AF66" s="82"/>
      <c r="AG66" s="82"/>
      <c r="AH66" s="82"/>
    </row>
    <row r="67" spans="2:34" s="80" customFormat="1" ht="29" customHeight="1" x14ac:dyDescent="0.35">
      <c r="B67" s="100" t="s">
        <v>27</v>
      </c>
      <c r="C67" s="101" t="s">
        <v>15</v>
      </c>
      <c r="D67" s="98" t="s">
        <v>16</v>
      </c>
      <c r="E67" s="102"/>
      <c r="F67" s="102"/>
      <c r="G67" s="102"/>
      <c r="H67" s="98"/>
      <c r="I67" s="98" t="s">
        <v>37</v>
      </c>
      <c r="J67" s="98" t="s">
        <v>37</v>
      </c>
      <c r="K67" s="98" t="s">
        <v>37</v>
      </c>
      <c r="L67" s="98" t="s">
        <v>37</v>
      </c>
      <c r="M67" s="98" t="s">
        <v>37</v>
      </c>
      <c r="N67" s="98" t="s">
        <v>37</v>
      </c>
      <c r="O67" s="98"/>
      <c r="P67" s="98"/>
      <c r="Q67" s="98"/>
      <c r="R67" s="98"/>
      <c r="S67" s="98"/>
      <c r="T67" s="98"/>
      <c r="U67" s="98"/>
      <c r="V67" s="98"/>
      <c r="W67" s="98"/>
      <c r="X67" s="98"/>
      <c r="Y67" s="98"/>
      <c r="Z67" s="99"/>
      <c r="AA67" s="98"/>
      <c r="AB67" s="98"/>
      <c r="AC67" s="82"/>
      <c r="AD67" s="103"/>
      <c r="AE67" s="82"/>
      <c r="AF67" s="82"/>
      <c r="AG67" s="82"/>
      <c r="AH67" s="82"/>
    </row>
    <row r="68" spans="2:34" s="80" customFormat="1" ht="29" customHeight="1" x14ac:dyDescent="0.35">
      <c r="B68" s="100"/>
      <c r="C68" s="101"/>
      <c r="D68" s="98"/>
      <c r="E68" s="102"/>
      <c r="F68" s="102"/>
      <c r="G68" s="102"/>
      <c r="H68" s="98"/>
      <c r="I68" s="98"/>
      <c r="J68" s="98"/>
      <c r="K68" s="98"/>
      <c r="L68" s="98"/>
      <c r="M68" s="98"/>
      <c r="N68" s="98"/>
      <c r="O68" s="98"/>
      <c r="P68" s="98"/>
      <c r="Q68" s="98"/>
      <c r="R68" s="98"/>
      <c r="S68" s="98"/>
      <c r="T68" s="98"/>
      <c r="U68" s="98"/>
      <c r="V68" s="98"/>
      <c r="W68" s="98"/>
      <c r="X68" s="98"/>
      <c r="Y68" s="98"/>
      <c r="Z68" s="99"/>
      <c r="AA68" s="98"/>
      <c r="AB68" s="98"/>
      <c r="AC68" s="101"/>
      <c r="AD68" s="103"/>
      <c r="AE68" s="82"/>
      <c r="AF68" s="82"/>
      <c r="AG68" s="82"/>
      <c r="AH68" s="82"/>
    </row>
    <row r="69" spans="2:34" s="80" customFormat="1" ht="29" customHeight="1" x14ac:dyDescent="0.35">
      <c r="B69" s="112">
        <v>1</v>
      </c>
      <c r="C69" s="73"/>
      <c r="D69" s="74"/>
      <c r="E69" s="75"/>
      <c r="F69" s="75"/>
      <c r="G69" s="75"/>
      <c r="H69" s="74"/>
      <c r="I69" s="74"/>
      <c r="J69" s="74"/>
      <c r="K69" s="74"/>
      <c r="L69" s="74"/>
      <c r="M69" s="74"/>
      <c r="N69" s="74"/>
      <c r="O69" s="74"/>
      <c r="P69" s="104" t="s">
        <v>100</v>
      </c>
      <c r="Q69" s="74"/>
      <c r="R69" s="74"/>
      <c r="S69" s="74"/>
      <c r="T69" s="74"/>
      <c r="U69" s="74"/>
      <c r="V69" s="74"/>
      <c r="W69" s="74"/>
      <c r="X69" s="74"/>
      <c r="Y69" s="74"/>
      <c r="Z69" s="78"/>
      <c r="AA69" s="74"/>
      <c r="AB69" s="74"/>
      <c r="AC69" s="75"/>
      <c r="AD69" s="79"/>
      <c r="AE69" s="82"/>
      <c r="AF69" s="82"/>
      <c r="AG69" s="82"/>
      <c r="AH69" s="82"/>
    </row>
    <row r="70" spans="2:34" s="80" customFormat="1" ht="29" customHeight="1" x14ac:dyDescent="0.35">
      <c r="B70" s="83"/>
      <c r="C70" s="105"/>
      <c r="D70" s="85"/>
      <c r="E70" s="105"/>
      <c r="F70" s="105"/>
      <c r="G70" s="105"/>
      <c r="H70" s="85"/>
      <c r="I70" s="85"/>
      <c r="J70" s="85"/>
      <c r="K70" s="85"/>
      <c r="L70" s="85"/>
      <c r="M70" s="85"/>
      <c r="N70" s="85"/>
      <c r="O70" s="85"/>
      <c r="P70" s="85"/>
      <c r="Q70" s="85"/>
      <c r="R70" s="85"/>
      <c r="S70" s="85"/>
      <c r="T70" s="85"/>
      <c r="U70" s="85"/>
      <c r="V70" s="85"/>
      <c r="W70" s="85"/>
      <c r="X70" s="85"/>
      <c r="Y70" s="85"/>
      <c r="Z70" s="86"/>
      <c r="AA70" s="85"/>
      <c r="AB70" s="85"/>
      <c r="AC70" s="105"/>
      <c r="AD70" s="86"/>
      <c r="AE70" s="82"/>
      <c r="AF70" s="82"/>
      <c r="AG70" s="82"/>
      <c r="AH70" s="82"/>
    </row>
    <row r="72" spans="2:34" x14ac:dyDescent="0.35">
      <c r="C72" s="6" t="s">
        <v>57</v>
      </c>
      <c r="AB72" s="27" t="s">
        <v>52</v>
      </c>
      <c r="AC72" s="28"/>
      <c r="AD72" s="29"/>
    </row>
    <row r="73" spans="2:34" ht="22.5" customHeight="1" x14ac:dyDescent="0.4">
      <c r="C73" s="108" t="s">
        <v>101</v>
      </c>
      <c r="AB73" s="30" t="s">
        <v>53</v>
      </c>
      <c r="AC73" s="31"/>
      <c r="AD73" s="32">
        <v>50</v>
      </c>
    </row>
    <row r="74" spans="2:34" ht="22.5" customHeight="1" x14ac:dyDescent="0.4">
      <c r="C74" s="108" t="s">
        <v>102</v>
      </c>
      <c r="AB74" s="30" t="s">
        <v>54</v>
      </c>
      <c r="AC74" s="31"/>
      <c r="AD74" s="32">
        <v>100</v>
      </c>
    </row>
    <row r="75" spans="2:34" ht="22.5" customHeight="1" x14ac:dyDescent="0.4">
      <c r="C75" s="108" t="s">
        <v>103</v>
      </c>
      <c r="AB75" s="30" t="s">
        <v>55</v>
      </c>
      <c r="AC75" s="31"/>
      <c r="AD75" s="32">
        <v>120</v>
      </c>
    </row>
    <row r="76" spans="2:34" ht="22.5" customHeight="1" x14ac:dyDescent="0.4">
      <c r="C76" s="108" t="s">
        <v>104</v>
      </c>
      <c r="AB76" s="33" t="s">
        <v>56</v>
      </c>
      <c r="AC76" s="34"/>
      <c r="AD76" s="35">
        <v>60</v>
      </c>
    </row>
    <row r="77" spans="2:34" ht="22.5" customHeight="1" x14ac:dyDescent="0.4">
      <c r="C77" s="108" t="s">
        <v>105</v>
      </c>
      <c r="AD77" s="2"/>
    </row>
    <row r="78" spans="2:34" ht="22.5" customHeight="1" x14ac:dyDescent="0.4">
      <c r="C78" s="108" t="s">
        <v>106</v>
      </c>
    </row>
    <row r="79" spans="2:34" ht="22.5" customHeight="1" x14ac:dyDescent="0.4">
      <c r="C79" s="108"/>
    </row>
    <row r="80" spans="2:34" ht="22.5" customHeight="1" x14ac:dyDescent="0.4">
      <c r="C80" s="108" t="s">
        <v>58</v>
      </c>
    </row>
    <row r="81" spans="3:31" ht="22.5" customHeight="1" x14ac:dyDescent="0.4">
      <c r="C81" s="108"/>
      <c r="AE81" s="3"/>
    </row>
    <row r="82" spans="3:31" ht="22.5" customHeight="1" x14ac:dyDescent="0.45">
      <c r="C82" s="110" t="s">
        <v>97</v>
      </c>
    </row>
    <row r="83" spans="3:31" ht="22.5" customHeight="1" x14ac:dyDescent="0.4">
      <c r="C83" s="108"/>
    </row>
    <row r="84" spans="3:31" ht="22.5" customHeight="1" x14ac:dyDescent="0.4">
      <c r="C84" s="108" t="s">
        <v>98</v>
      </c>
    </row>
    <row r="85" spans="3:31" ht="22.5" customHeight="1" x14ac:dyDescent="0.4">
      <c r="C85" s="108"/>
    </row>
    <row r="86" spans="3:31" ht="22.5" customHeight="1" x14ac:dyDescent="0.4">
      <c r="C86" s="108" t="s">
        <v>99</v>
      </c>
    </row>
    <row r="89" spans="3:31" ht="16" x14ac:dyDescent="0.4">
      <c r="E89" s="109"/>
    </row>
    <row r="90" spans="3:31" ht="16" x14ac:dyDescent="0.4">
      <c r="E90" s="108"/>
    </row>
    <row r="91" spans="3:31" ht="16" x14ac:dyDescent="0.4">
      <c r="E91" s="108"/>
    </row>
    <row r="95" spans="3:31" ht="16" x14ac:dyDescent="0.4">
      <c r="E95" s="108"/>
    </row>
    <row r="96" spans="3:31" ht="16" x14ac:dyDescent="0.4">
      <c r="E96" s="108"/>
    </row>
    <row r="97" spans="5:5" ht="18.5" x14ac:dyDescent="0.45">
      <c r="E97" s="110"/>
    </row>
    <row r="98" spans="5:5" ht="16" x14ac:dyDescent="0.4">
      <c r="E98" s="108"/>
    </row>
    <row r="99" spans="5:5" ht="16" x14ac:dyDescent="0.4">
      <c r="E99" s="108"/>
    </row>
    <row r="100" spans="5:5" ht="16" x14ac:dyDescent="0.4">
      <c r="E100" s="108"/>
    </row>
    <row r="101" spans="5:5" ht="16" x14ac:dyDescent="0.4">
      <c r="E101" s="108"/>
    </row>
  </sheetData>
  <sheetProtection algorithmName="SHA-512" hashValue="0MWYvz01CEVwzUAsg54EFXhElSPI7UQuyQpDw4xXJVXc7PRky/A9rHGr4PeUEASFQiUUuRxEKJO5z8k2G24oCA==" saltValue="oidqYoQmm40lruQlZZUn9A==" spinCount="100000" sheet="1" objects="1" scenarios="1"/>
  <protectedRanges>
    <protectedRange sqref="C69:N69" name="Alue2"/>
    <protectedRange sqref="C34:AD63" name="Alue1"/>
    <protectedRange sqref="E8:I12" name="Alue3"/>
    <protectedRange sqref="E15:E16" name="Alue4"/>
  </protectedRanges>
  <mergeCells count="15">
    <mergeCell ref="AB24:AD24"/>
    <mergeCell ref="L12:O12"/>
    <mergeCell ref="I24:AA24"/>
    <mergeCell ref="L3:O3"/>
    <mergeCell ref="L4:O4"/>
    <mergeCell ref="L8:O8"/>
    <mergeCell ref="L9:O9"/>
    <mergeCell ref="L10:O10"/>
    <mergeCell ref="L11:O11"/>
    <mergeCell ref="B24:H24"/>
    <mergeCell ref="E8:I8"/>
    <mergeCell ref="E10:I10"/>
    <mergeCell ref="E11:I11"/>
    <mergeCell ref="E12:I12"/>
    <mergeCell ref="E9:I9"/>
  </mergeCells>
  <printOptions horizontalCentered="1"/>
  <pageMargins left="0.25" right="0.25" top="0.75" bottom="0.75" header="0.3" footer="0.3"/>
  <pageSetup paperSize="9" scale="23" orientation="landscape" r:id="rId1"/>
  <headerFooter>
    <oddFooter>&amp;F</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mikko taussi</dc:creator>
  <cp:lastModifiedBy>Mikko Taussi</cp:lastModifiedBy>
  <cp:lastPrinted>2025-01-29T11:18:24Z</cp:lastPrinted>
  <dcterms:created xsi:type="dcterms:W3CDTF">2024-05-03T10:51:35Z</dcterms:created>
  <dcterms:modified xsi:type="dcterms:W3CDTF">2025-03-25T11:30:02Z</dcterms:modified>
</cp:coreProperties>
</file>